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gisdata\KHUB\Mobile_LiDAR\Mobile_LiDAR_Portal\Spreadsheet_Extracts\2023\"/>
    </mc:Choice>
  </mc:AlternateContent>
  <xr:revisionPtr revIDLastSave="0" documentId="13_ncr:1_{0DCE46AB-AC10-44A7-8794-B9C60057B269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Noise_Wall" sheetId="1" r:id="rId1"/>
  </sheets>
  <definedNames>
    <definedName name="_xlnm._FilterDatabase" localSheetId="0" hidden="1">Noise_Wall!$A$1:$AA$1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" i="1" l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<sst xmlns="http://schemas.openxmlformats.org/spreadsheetml/2006/main" count="742" uniqueCount="212">
  <si>
    <t>OBJECTID</t>
  </si>
  <si>
    <t>Unique ID</t>
  </si>
  <si>
    <t>Route ID</t>
  </si>
  <si>
    <t>From Measure</t>
  </si>
  <si>
    <t>To Measure</t>
  </si>
  <si>
    <t>Route Direction</t>
  </si>
  <si>
    <t>Side of Road</t>
  </si>
  <si>
    <t>Overlap</t>
  </si>
  <si>
    <t>Length (ft)</t>
  </si>
  <si>
    <t>Beginning Longitude</t>
  </si>
  <si>
    <t>Beginning Latitude</t>
  </si>
  <si>
    <t>Beginning Elevation</t>
  </si>
  <si>
    <t>Ending Longitude</t>
  </si>
  <si>
    <t>Ending Latitude</t>
  </si>
  <si>
    <t>Ending Elevation</t>
  </si>
  <si>
    <t>Collected Date</t>
  </si>
  <si>
    <t>Street Smart URL</t>
  </si>
  <si>
    <t>District</t>
  </si>
  <si>
    <t>Area</t>
  </si>
  <si>
    <t>Subarea</t>
  </si>
  <si>
    <t>County Number</t>
  </si>
  <si>
    <t>County Name</t>
  </si>
  <si>
    <t>Route Name</t>
  </si>
  <si>
    <t>State System</t>
  </si>
  <si>
    <t>SHAPE_Length</t>
  </si>
  <si>
    <t>5704272309429995195</t>
  </si>
  <si>
    <t>03520005600</t>
  </si>
  <si>
    <t>Inventory</t>
  </si>
  <si>
    <t>Right</t>
  </si>
  <si>
    <t>No</t>
  </si>
  <si>
    <t>https://streetsmart.cyclomedia.com/streetsmart/?mq=621104.3400100039;570284.7334519607;621204.3400100039;570384.7334519607&amp;msrs=EPSG:6923&amp;pq=WE7F5PHD&amp;pparams=173.44605474561226;3.0483935555739046;16</t>
  </si>
  <si>
    <t>6</t>
  </si>
  <si>
    <t>2</t>
  </si>
  <si>
    <t>035</t>
  </si>
  <si>
    <t>Gray</t>
  </si>
  <si>
    <t>US-56</t>
  </si>
  <si>
    <t>Y</t>
  </si>
  <si>
    <t>7921535478228148145</t>
  </si>
  <si>
    <t>0606000610001</t>
  </si>
  <si>
    <t>Non-Inventory</t>
  </si>
  <si>
    <t>Left</t>
  </si>
  <si>
    <t>https://streetsmart.cyclomedia.com/streetsmart/?mq=702459.9618464423;474144.6069731867;702559.9618464423;474244.6069731867&amp;msrs=EPSG:6923&amp;pq=WE7GRYZJ&amp;pparams=120.32302014373974;-1.2961799660880795;16</t>
  </si>
  <si>
    <t>5</t>
  </si>
  <si>
    <t>060</t>
  </si>
  <si>
    <t>Meade</t>
  </si>
  <si>
    <t>(local)</t>
  </si>
  <si>
    <t>N</t>
  </si>
  <si>
    <t>6624376035456804712</t>
  </si>
  <si>
    <t>0876031440021</t>
  </si>
  <si>
    <t>https://streetsmart.cyclomedia.com/streetsmart/?mq=1600286.9650345973;613314.8396180704;1600386.9650345973;613414.8396180704&amp;msrs=EPSG:6923&amp;pq=WE71PMVX&amp;pparams=357.5645277568617;9.06102072798583;14</t>
  </si>
  <si>
    <t>3</t>
  </si>
  <si>
    <t>087</t>
  </si>
  <si>
    <t>Sedgwick</t>
  </si>
  <si>
    <t>2774118115357445228</t>
  </si>
  <si>
    <t>https://streetsmart.cyclomedia.com/streetsmart/?mq=1597736.5050853011;613278.4087451168;1597836.5050853011;613378.4087451168&amp;msrs=EPSG:6923&amp;pq=WE71PMYV&amp;pparams=11.045902637900326;6.95817192350453;15</t>
  </si>
  <si>
    <t>5654021561929784193</t>
  </si>
  <si>
    <t>https://streetsmart.cyclomedia.com/streetsmart/?mq=1593962.0228466357;613218.3166040025;1594062.0228466357;613318.3166040025&amp;msrs=EPSG:6923&amp;pq=WE71PN39&amp;pparams=9.063262334284104;-13.321430031843194;46</t>
  </si>
  <si>
    <t>3289906742177094585</t>
  </si>
  <si>
    <t>08720005401</t>
  </si>
  <si>
    <t>https://streetsmart.cyclomedia.com/streetsmart/?mq=1592791.69565247;613269.8327139923;1592891.69565247;613369.8327139923&amp;msrs=EPSG:6923&amp;pq=WE71PNZS&amp;pparams=260.636009862124;3.2287443697786045;11</t>
  </si>
  <si>
    <t>US-54</t>
  </si>
  <si>
    <t>6123042757684947700</t>
  </si>
  <si>
    <t>08720005400</t>
  </si>
  <si>
    <t>https://streetsmart.cyclomedia.com/streetsmart/?mq=1588795.2980112631;612934.8027594754;1588895.2980112631;613034.8027594754&amp;msrs=EPSG:6923&amp;pq=WE72NGOC&amp;pparams=180.7229089005202;-6.885193924995215;13</t>
  </si>
  <si>
    <t>2519871367453560060</t>
  </si>
  <si>
    <t>0874000180001</t>
  </si>
  <si>
    <t>https://streetsmart.cyclomedia.com/streetsmart/?mq=1591252.7957627864;612820.4683773845;1591352.7957627864;612920.4683773845&amp;msrs=EPSG:6923&amp;pq=WE72NGSI&amp;pparams=181.55009057368338;0.35536067603909693;5</t>
  </si>
  <si>
    <t>(ramp)</t>
  </si>
  <si>
    <t>294160833496271950</t>
  </si>
  <si>
    <t>0464420410001</t>
  </si>
  <si>
    <t>https://streetsmart.cyclomedia.com/streetsmart/?mq=2320947.2328295344;1082126.417673073;2321047.2328295344;1082226.417673073&amp;msrs=EPSG:6923&amp;pq=WE76JWE8&amp;pparams=219.1854063746327;-1.7696296323056715;27</t>
  </si>
  <si>
    <t>1</t>
  </si>
  <si>
    <t>046</t>
  </si>
  <si>
    <t>Johnson</t>
  </si>
  <si>
    <t>5714852419203506478</t>
  </si>
  <si>
    <t>04650281001</t>
  </si>
  <si>
    <t>https://streetsmart.cyclomedia.com/streetsmart/?mq=2315282.722601825;1101232.0614496719;2315382.722601825;1101332.0614496719&amp;msrs=EPSG:6923&amp;pq=WE756D0V&amp;pparams=22.235817827890514;-12.587339671996128;33</t>
  </si>
  <si>
    <t>(classified non-state)</t>
  </si>
  <si>
    <t>2652686397727756544</t>
  </si>
  <si>
    <t>https://streetsmart.cyclomedia.com/streetsmart/?mq=2317448.2280535614;1101328.0117636784;2317548.2280535614;1101428.0117636784&amp;msrs=EPSG:6923&amp;pq=WE76KQ7E&amp;pparams=21.292065067026215;-12.518280344429433;22</t>
  </si>
  <si>
    <t>7546858865200316480</t>
  </si>
  <si>
    <t>04650281000</t>
  </si>
  <si>
    <t>https://streetsmart.cyclomedia.com/streetsmart/?mq=2314961.8743965877;1101082.20832162;2315061.8743965877;1101182.20832162&amp;msrs=EPSG:6923&amp;pq=WE756D2C&amp;pparams=170.9900111372957;-6.940858606644285;15</t>
  </si>
  <si>
    <t>7025504974185780876</t>
  </si>
  <si>
    <t>https://streetsmart.cyclomedia.com/streetsmart/?mq=2317243.9706673305;1101178.3920971716;2317343.9706673305;1101278.3920971716&amp;msrs=EPSG:6923&amp;pq=WE756D68&amp;pparams=199.33463059920575;-12.251924429012778;22</t>
  </si>
  <si>
    <t>477285392855728270</t>
  </si>
  <si>
    <t>0464000590003</t>
  </si>
  <si>
    <t>https://streetsmart.cyclomedia.com/streetsmart/?mq=2316136.7460835185;1087940.5287896548;2316236.7460835185;1088040.5287896548&amp;msrs=EPSG:6923&amp;pq=WE76KR5Y&amp;pparams=184.66733197520568;-7.89141615131282;16</t>
  </si>
  <si>
    <t>1343714049445150189</t>
  </si>
  <si>
    <t>0464000440002</t>
  </si>
  <si>
    <t>https://streetsmart.cyclomedia.com/streetsmart/?mq=2319518.5975440326;1096189.39516646;2319618.5975440326;1096289.39516646&amp;msrs=EPSG:6923&amp;pq=WE756H24&amp;pparams=36.82884593502115;5.9020064492517195;5</t>
  </si>
  <si>
    <t>5979965374714740383</t>
  </si>
  <si>
    <t>04620006900</t>
  </si>
  <si>
    <t>https://streetsmart.cyclomedia.com/streetsmart/?mq=2317596.3091789875;1098640.6182087695;2317696.3091789875;1098740.6182087695&amp;msrs=EPSG:6923&amp;pq=WE76KQJK&amp;pparams=87.75683806530446;32.00745606747709;7</t>
  </si>
  <si>
    <t>US-69</t>
  </si>
  <si>
    <t>4286151305375708695</t>
  </si>
  <si>
    <t>0464000670003</t>
  </si>
  <si>
    <t>https://streetsmart.cyclomedia.com/streetsmart/?mq=2317537.8266512877;1099847.0501154184;2317637.8266512877;1099947.0501154184&amp;msrs=EPSG:6923&amp;pq=WE76JVQ3&amp;pparams=92.427843533943;13.196463337536692;11</t>
  </si>
  <si>
    <t>6681916626756561638</t>
  </si>
  <si>
    <t>04620006901</t>
  </si>
  <si>
    <t>https://streetsmart.cyclomedia.com/streetsmart/?mq=2317418.266986617;1098107.6223991003;2317518.266986617;1098207.6223991003&amp;msrs=EPSG:6923&amp;pq=WE76KQF7&amp;pparams=255.11576603114133;14.513234111543872;5</t>
  </si>
  <si>
    <t>4051577186227658871</t>
  </si>
  <si>
    <t>0464000440003</t>
  </si>
  <si>
    <t>https://streetsmart.cyclomedia.com/streetsmart/?mq=2318208.5271654725;1096959.5654813095;2318308.5271654725;1097059.5654813095&amp;msrs=EPSG:6923&amp;pq=WE756HOL&amp;pparams=228.87415717318908;21.520615300430023;8</t>
  </si>
  <si>
    <t>2171467999652515737</t>
  </si>
  <si>
    <t>0464000430003</t>
  </si>
  <si>
    <t>https://streetsmart.cyclomedia.com/streetsmart/?mq=2319913.462808381;1092939.6205659453;2320013.462808381;1093039.6205659453&amp;msrs=EPSG:6923&amp;pq=WE756HWC&amp;pparams=276.22663089418137;13.58362334892514;10</t>
  </si>
  <si>
    <t>8451416850452253402</t>
  </si>
  <si>
    <t>0464000430002</t>
  </si>
  <si>
    <t>https://streetsmart.cyclomedia.com/streetsmart/?mq=2320726.7231771303;1090987.0253521793;2320826.7231771303;1091087.0253521793&amp;msrs=EPSG:6923&amp;pq=WE756ID4&amp;pparams=94.99435815505;1.9599721414857538;11</t>
  </si>
  <si>
    <t>6678974325987901754</t>
  </si>
  <si>
    <t>0464000240002</t>
  </si>
  <si>
    <t>https://streetsmart.cyclomedia.com/streetsmart/?mq=2315903.711244325;1101346.7146566547;2316003.711244325;1101446.7146566547&amp;msrs=EPSG:6923&amp;pq=WE758T6J&amp;pparams=305.8183847723109;31.58394952570639;13</t>
  </si>
  <si>
    <t>1294493668633642765</t>
  </si>
  <si>
    <t>0464420410002</t>
  </si>
  <si>
    <t>https://streetsmart.cyclomedia.com/streetsmart/?mq=2321215.868280851;1081764.4216186232;2321315.868280851;1081864.4216186232&amp;msrs=EPSG:6923&amp;pq=WE76JWF0&amp;pparams=244.95663355648492;5.083525168089097;32</t>
  </si>
  <si>
    <t>7399543101719937269</t>
  </si>
  <si>
    <t>0464000440004</t>
  </si>
  <si>
    <t>https://streetsmart.cyclomedia.com/streetsmart/?mq=2318928.44224783;1095848.7587640935;2319028.44224783;1095948.7587640935&amp;msrs=EPSG:6923&amp;pq=WE756HQS&amp;pparams=227.35818937366662;-1.5844976778410969;6</t>
  </si>
  <si>
    <t>3336230237170878863</t>
  </si>
  <si>
    <t>https://streetsmart.cyclomedia.com/streetsmart/?mq=2319693.0942048915;1094973.8315521202;2319793.0942048915;1095073.8315521202&amp;msrs=EPSG:6923&amp;pq=WE756HST&amp;pparams=245.17890172325573;13.764750196158104;10</t>
  </si>
  <si>
    <t>988163862454241920</t>
  </si>
  <si>
    <t>0464600590003</t>
  </si>
  <si>
    <t>https://streetsmart.cyclomedia.com/streetsmart/?mq=2316791.683753661;1087979.695807814;2316891.683753661;1088079.695807814&amp;msrs=EPSG:6923&amp;pq=WE76KR72&amp;pparams=183.4196865320041;12.995640696943205;14</t>
  </si>
  <si>
    <t>4112752120774298835</t>
  </si>
  <si>
    <t>https://streetsmart.cyclomedia.com/streetsmart/?mq=2320160.436859668;1092407.15881035;2320260.436859668;1092507.15881035&amp;msrs=EPSG:6923&amp;pq=WE7530UJ&amp;pparams=82.09816424893543;10.832089521079958;9</t>
  </si>
  <si>
    <t>867321136136549489</t>
  </si>
  <si>
    <t>0464000440001</t>
  </si>
  <si>
    <t>https://streetsmart.cyclomedia.com/streetsmart/?mq=2320062.551196596;1094401.2718300603;2320162.551196596;1094501.2718300603&amp;msrs=EPSG:6923&amp;pq=WE7530XY&amp;pparams=85.29695296564724;6.173671283807831;9</t>
  </si>
  <si>
    <t>5674350032302182863</t>
  </si>
  <si>
    <t>https://streetsmart.cyclomedia.com/streetsmart/?mq=2318713.0597742195;1096783.7045658345;2318813.0597742195;1096883.7045658345&amp;msrs=EPSG:6923&amp;pq=WE756H3U&amp;pparams=48.522814322634616;11.925522365797674;7</t>
  </si>
  <si>
    <t>47229754985697019</t>
  </si>
  <si>
    <t>0464630590001</t>
  </si>
  <si>
    <t>https://streetsmart.cyclomedia.com/streetsmart/?mq=2321527.4749287553;1088488.490552999;2321627.4749287553;1088588.490552999&amp;msrs=EPSG:6923&amp;pq=WE75XX4Z&amp;pparams=9.704656820621636;25.132196689625573;13</t>
  </si>
  <si>
    <t>4744664835182731127</t>
  </si>
  <si>
    <t>0046002380001</t>
  </si>
  <si>
    <t>https://streetsmart.cyclomedia.com/streetsmart/?mq=1215620.9110701024;463986.59509344475;1215720.9110701024;464086.59509344475&amp;msrs=EPSG:6923&amp;pq=WE7DM2EB&amp;pparams=70.83436710505055;-11.207527613873705;21</t>
  </si>
  <si>
    <t>4</t>
  </si>
  <si>
    <t>004</t>
  </si>
  <si>
    <t>Barber</t>
  </si>
  <si>
    <t>9135826589564832769</t>
  </si>
  <si>
    <t>02330001001</t>
  </si>
  <si>
    <t>https://streetsmart.cyclomedia.com/streetsmart/?mq=2172341.3759270106;1079621.4277878709;2172441.3759270106;1079721.4277878709&amp;msrs=EPSG:6923&amp;pq=WE7A1ECC&amp;pparams=9.946838348173372;4.2989415079047415;7</t>
  </si>
  <si>
    <t>023</t>
  </si>
  <si>
    <t>Douglas</t>
  </si>
  <si>
    <t>KS-10</t>
  </si>
  <si>
    <t>8044030378027538975</t>
  </si>
  <si>
    <t>0464000550002</t>
  </si>
  <si>
    <t>https://streetsmart.cyclomedia.com/streetsmart/?mq=2347256.0723797977;1089900.8876275537;2347356.0723797977;1090000.8876275537&amp;msrs=EPSG:6923&amp;pq=WE76JXWM&amp;pparams=311.7525501420278;-7.2440285431056095;18</t>
  </si>
  <si>
    <t>8847598521040659894</t>
  </si>
  <si>
    <t>04610043500</t>
  </si>
  <si>
    <t>https://streetsmart.cyclomedia.com/streetsmart/?mq=2344453.5391360004;1088645.946986674;2344553.5391360004;1088745.946986674&amp;msrs=EPSG:6923&amp;pq=WE76JY1V&amp;pparams=343.87170059678976;7.015535772674467;9</t>
  </si>
  <si>
    <t>I-435</t>
  </si>
  <si>
    <t>6707194596741788153</t>
  </si>
  <si>
    <t>0464630600005</t>
  </si>
  <si>
    <t>https://streetsmart.cyclomedia.com/streetsmart/?mq=2319637.2257758975;1088568.0734859672;2319737.2257758975;1088668.0734859672&amp;msrs=EPSG:6923&amp;pq=WE75XXK5&amp;pparams=336.9542158540519;-38.15426329194124;9</t>
  </si>
  <si>
    <t>7241506877550197546</t>
  </si>
  <si>
    <t>https://streetsmart.cyclomedia.com/streetsmart/?mq=2334773.647738912;1087489.3061950912;2334873.647738912;1087589.3061950912&amp;msrs=EPSG:6923&amp;pq=WE76K5JY&amp;pparams=357.40372886335274;9.685751303475232;8</t>
  </si>
  <si>
    <t>2306254443149591280</t>
  </si>
  <si>
    <t>04610043501</t>
  </si>
  <si>
    <t>Yes</t>
  </si>
  <si>
    <t>https://streetsmart.cyclomedia.com/streetsmart/?mq=2311277.5922786943;1087689.683371458;2311377.5922786943;1087789.683371458&amp;msrs=EPSG:6923&amp;pq=WE7CNDS3&amp;pparams=176.12468060036622;16.270985091374676;9</t>
  </si>
  <si>
    <t>6809218388385743176</t>
  </si>
  <si>
    <t>https://streetsmart.cyclomedia.com/streetsmart/?mq=2313739.3665530123;1088088.3416197377;2313839.3665530123;1088188.3416197377&amp;msrs=EPSG:6923&amp;pq=WE758UC5&amp;pparams=347.4427376241903;17.00885866551399;20</t>
  </si>
  <si>
    <t>8105208848955848642</t>
  </si>
  <si>
    <t>https://streetsmart.cyclomedia.com/streetsmart/?mq=2333648.1829644786;1087331.6245626812;2333748.1829644786;1087431.6245626812&amp;msrs=EPSG:6923&amp;pq=WE76K5LW&amp;pparams=4.639527317824417;9.575852982332789;7</t>
  </si>
  <si>
    <t>4350759716151486047</t>
  </si>
  <si>
    <t>0464000630004</t>
  </si>
  <si>
    <t>https://streetsmart.cyclomedia.com/streetsmart/?mq=2325820.752075326;1088014.0726426125;2325920.752075326;1088114.0726426125&amp;msrs=EPSG:6923&amp;pq=WE76KSXI&amp;pparams=166.27052178619158;-0.1278949167397813;15</t>
  </si>
  <si>
    <t>6247311116123502140</t>
  </si>
  <si>
    <t>0464000590001</t>
  </si>
  <si>
    <t>https://streetsmart.cyclomedia.com/streetsmart/?mq=2325088.664260993;1088339.3305437926;2325188.664260993;1088439.3305437926&amp;msrs=EPSG:6923&amp;pq=WE75XWYX&amp;pparams=344.25354017122095;-14.409589663280002;22</t>
  </si>
  <si>
    <t>7951790194428936102</t>
  </si>
  <si>
    <t>0464630600001</t>
  </si>
  <si>
    <t>https://streetsmart.cyclomedia.com/streetsmart/?mq=2325519.4628172917;1088346.4370034616;2325619.4628172917;1088446.4370034616&amp;msrs=EPSG:6923&amp;pq=WE75XWY7&amp;pparams=353.9442920728824;-0.5783388272345148;28</t>
  </si>
  <si>
    <t>6496441136928850150</t>
  </si>
  <si>
    <t>04620005001</t>
  </si>
  <si>
    <t>https://streetsmart.cyclomedia.com/streetsmart/?mq=2311397.8056471176;1087967.06180196;2311497.8056471176;1088067.06180196&amp;msrs=EPSG:6923&amp;pq=WE758UG5&amp;pparams=9.74021729738405;12.461593644677995;8</t>
  </si>
  <si>
    <t>US-50</t>
  </si>
  <si>
    <t>6256534528449597973</t>
  </si>
  <si>
    <t>0464630600003</t>
  </si>
  <si>
    <t>https://streetsmart.cyclomedia.com/streetsmart/?mq=2322958.8108340767;1088447.781975542;2323058.8108340767;1088547.781975542&amp;msrs=EPSG:6923&amp;pq=WE76KTGP&amp;pparams=1.7894912854112874;33.20239399989361;13</t>
  </si>
  <si>
    <t>5777131936385588913</t>
  </si>
  <si>
    <t>0464630600006</t>
  </si>
  <si>
    <t>https://streetsmart.cyclomedia.com/streetsmart/?mq=2319433.4500151956;1088496.620079232;2319533.4500151956;1088596.620079232&amp;msrs=EPSG:6923&amp;pq=WE76K7DN&amp;pparams=0.13388399043415689;29.9629258296702;18</t>
  </si>
  <si>
    <t>1650845980833064057</t>
  </si>
  <si>
    <t>https://streetsmart.cyclomedia.com/streetsmart/?mq=2326783.6650241143;1088090.6733798494;2326883.6650241143;1088190.6733798494&amp;msrs=EPSG:6923&amp;pq=WE76KSZ5&amp;pparams=169.9931375769854;19.383623989975572;14</t>
  </si>
  <si>
    <t>4195187565064158813</t>
  </si>
  <si>
    <t>0464630600007</t>
  </si>
  <si>
    <t>https://streetsmart.cyclomedia.com/streetsmart/?mq=2317848.070454662;1088327.6898178502;2317948.070454662;1088427.6898178502&amp;msrs=EPSG:6923&amp;pq=WE76K7GD&amp;pparams=343.23513728260457;37.781995739337816;24</t>
  </si>
  <si>
    <t>5772386478988908063</t>
  </si>
  <si>
    <t>0464630600008</t>
  </si>
  <si>
    <t>https://streetsmart.cyclomedia.com/streetsmart/?mq=2316446.85381912;1088279.161540566;2316546.85381912;1088379.161540566&amp;msrs=EPSG:6923&amp;pq=WE76K7IR&amp;pparams=5.02898603586911;35.273381787578884;25</t>
  </si>
  <si>
    <t>2154333182370596740</t>
  </si>
  <si>
    <t>https://streetsmart.cyclomedia.com/streetsmart/?mq=2323396.083815159;1088521.4926172104;2323496.083815159;1088621.4926172104&amp;msrs=EPSG:6923&amp;pq=WE76KTFY&amp;pparams=358.9739918346464;10.205381552761985;7</t>
  </si>
  <si>
    <t>530655880834759962</t>
  </si>
  <si>
    <t>04620005000</t>
  </si>
  <si>
    <t>https://streetsmart.cyclomedia.com/streetsmart/?mq=2309866.398675476;1088059.994662303;2309966.398675476;1088159.994662303&amp;msrs=EPSG:6923&amp;pq=WE7CNDPN&amp;pparams=225.17173399272926;20.110360128570218;21</t>
  </si>
  <si>
    <t>8000565970388862601</t>
  </si>
  <si>
    <t>https://streetsmart.cyclomedia.com/streetsmart/?mq=2329848.425459871;1087923.1960924373;2329948.425459871;1088023.1960924373&amp;msrs=EPSG:6923&amp;pq=WE76KT9K&amp;pparams=7.459973366872504;19.79246062418055;7</t>
  </si>
  <si>
    <t>6475127190365580019</t>
  </si>
  <si>
    <t>https://streetsmart.cyclomedia.com/streetsmart/?mq=2313456.5617959094;1087858.6508508017;2313556.5617959094;1087958.6508508017&amp;msrs=EPSG:6923&amp;pq=WE758U6H&amp;pparams=176.11900447210826;-5.4010485172515095;14</t>
  </si>
  <si>
    <t>7331208785782463743</t>
  </si>
  <si>
    <t>0464000600002</t>
  </si>
  <si>
    <t>https://streetsmart.cyclomedia.com/streetsmart/?mq=2314046.0725527704;1088127.517098658;2314146.0725527704;1088227.517098658&amp;msrs=EPSG:6923&amp;pq=WE758UBM&amp;pparams=342.83492551171685;-2.097637688365006;19</t>
  </si>
  <si>
    <t>1235720087675052816</t>
  </si>
  <si>
    <t>https://streetsmart.cyclomedia.com/streetsmart/?mq=2346851.489765324;1089635.3815905799;2346951.489765324;1089735.3815905799&amp;msrs=EPSG:6923&amp;pq=WE76JXXG&amp;pparams=325.3232050297893;6.744138815004824;18</t>
  </si>
  <si>
    <t>4211888889642638016</t>
  </si>
  <si>
    <t>0464000600003</t>
  </si>
  <si>
    <t>https://streetsmart.cyclomedia.com/streetsmart/?mq=2313546.5268263393;1087864.3122625172;2313646.5268263393;1087964.3122625172&amp;msrs=EPSG:6923&amp;pq=WE758U6N&amp;pparams=190.29198118387225;18.217828101078204;16</t>
  </si>
  <si>
    <t>Street Smart Hyperlink</t>
  </si>
  <si>
    <t>Special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</si>
</sst>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2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" fillId="2" borderId="1">
      <alignment horizontal="left"/>
    </xf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2"/>
    <xf numFmtId="164" fontId="0" fillId="0" borderId="0" xfId="0" applyNumberFormat="1"/>
    <xf numFmtId="0" fontId="1" fillId="2" borderId="1" xfId="1" applyAlignment="1">
      <alignment horizontal="left" wrapText="1"/>
    </xf>
    <xf numFmtId="164" fontId="1" fillId="2" borderId="1" xfId="1" applyNumberFormat="1" applyAlignment="1">
      <alignment horizontal="left" wrapText="1"/>
    </xf>
    <xf numFmtId="0" fontId="1" fillId="2" borderId="2" xfId="1" applyBorder="1" applyAlignment="1">
      <alignment horizontal="left" wrapText="1"/>
    </xf>
    <xf numFmtId="165" fontId="1" fillId="2" borderId="1" xfId="1" applyNumberFormat="1" applyAlignment="1">
      <alignment horizontal="left" wrapText="1"/>
    </xf>
    <xf numFmtId="165" fontId="0" fillId="0" borderId="0" xfId="0" applyNumberFormat="1"/>
  </cellXfs>
  <cellStyles count="3">
    <cellStyle name="Hyperlink" xfId="2" builtinId="8"/>
    <cellStyle name="Normal" xfId="0" builtinId="0"/>
    <cellStyle name="STYLE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"/>
  <sheetViews>
    <sheetView tabSelected="1" workbookViewId="0">
      <selection activeCell="A2" sqref="A2"/>
    </sheetView>
  </sheetViews>
  <sheetFormatPr defaultRowHeight="14.4" x14ac:dyDescent="0.3"/>
  <cols>
    <col min="1" max="1" width="10.6640625" customWidth="1"/>
    <col min="2" max="2" width="20.6640625" customWidth="1"/>
    <col min="3" max="3" width="15.6640625" customWidth="1"/>
    <col min="4" max="5" width="12.6640625" style="7" customWidth="1"/>
    <col min="6" max="6" width="15.6640625" customWidth="1"/>
    <col min="7" max="8" width="10.6640625" customWidth="1"/>
    <col min="9" max="15" width="12.6640625" customWidth="1"/>
    <col min="16" max="16" width="18.77734375" style="2" customWidth="1"/>
    <col min="17" max="17" width="10.88671875" customWidth="1"/>
    <col min="18" max="18" width="8.6640625" customWidth="1"/>
    <col min="19" max="19" width="11.33203125" customWidth="1"/>
    <col min="20" max="20" width="11.6640625" customWidth="1"/>
    <col min="21" max="22" width="20.6640625" customWidth="1"/>
    <col min="23" max="23" width="8.77734375" customWidth="1"/>
    <col min="24" max="24" width="8.6640625" customWidth="1"/>
    <col min="25" max="25" width="15.77734375" customWidth="1"/>
    <col min="26" max="26" width="12.77734375" customWidth="1"/>
    <col min="27" max="27" width="210.6640625" customWidth="1"/>
  </cols>
  <sheetData>
    <row r="1" spans="1:27" ht="31.8" thickBot="1" x14ac:dyDescent="0.35">
      <c r="A1" s="3" t="s">
        <v>0</v>
      </c>
      <c r="B1" s="3" t="s">
        <v>1</v>
      </c>
      <c r="C1" s="3" t="s">
        <v>2</v>
      </c>
      <c r="D1" s="6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211</v>
      </c>
      <c r="X1" s="3" t="s">
        <v>23</v>
      </c>
      <c r="Y1" s="3" t="s">
        <v>24</v>
      </c>
      <c r="Z1" s="5" t="s">
        <v>210</v>
      </c>
      <c r="AA1" s="3" t="s">
        <v>16</v>
      </c>
    </row>
    <row r="2" spans="1:27" x14ac:dyDescent="0.3">
      <c r="A2">
        <v>1</v>
      </c>
      <c r="B2" t="s">
        <v>25</v>
      </c>
      <c r="C2" t="s">
        <v>26</v>
      </c>
      <c r="D2" s="7">
        <v>1.0609612041351231</v>
      </c>
      <c r="E2" s="7">
        <v>1.068498033623754</v>
      </c>
      <c r="F2" t="s">
        <v>27</v>
      </c>
      <c r="G2" t="s">
        <v>28</v>
      </c>
      <c r="H2" t="s">
        <v>29</v>
      </c>
      <c r="I2">
        <v>39.72</v>
      </c>
      <c r="J2">
        <v>-100.6340913981589</v>
      </c>
      <c r="K2">
        <v>37.541390453735502</v>
      </c>
      <c r="L2">
        <v>2836.44</v>
      </c>
      <c r="M2">
        <v>-100.63396189701351</v>
      </c>
      <c r="N2">
        <v>37.541426670543842</v>
      </c>
      <c r="O2">
        <v>2836.23</v>
      </c>
      <c r="P2" s="2">
        <v>45108.409895833327</v>
      </c>
      <c r="Q2" t="s">
        <v>31</v>
      </c>
      <c r="R2" t="s">
        <v>32</v>
      </c>
      <c r="S2" t="s">
        <v>31</v>
      </c>
      <c r="T2" t="s">
        <v>33</v>
      </c>
      <c r="U2" t="s">
        <v>34</v>
      </c>
      <c r="V2" t="s">
        <v>35</v>
      </c>
      <c r="W2" t="str">
        <f>MID(C2,12,5)</f>
        <v/>
      </c>
      <c r="X2" t="s">
        <v>36</v>
      </c>
      <c r="Y2">
        <v>39.797062829500049</v>
      </c>
      <c r="Z2" s="1" t="str">
        <f>HYPERLINK(AA2, "View")</f>
        <v>View</v>
      </c>
      <c r="AA2" t="s">
        <v>30</v>
      </c>
    </row>
    <row r="3" spans="1:27" x14ac:dyDescent="0.3">
      <c r="A3">
        <v>2</v>
      </c>
      <c r="B3" t="s">
        <v>37</v>
      </c>
      <c r="C3" t="s">
        <v>38</v>
      </c>
      <c r="D3" s="7">
        <v>9.6097392980782514E-2</v>
      </c>
      <c r="E3" s="7">
        <v>0.1089944696044481</v>
      </c>
      <c r="F3" t="s">
        <v>39</v>
      </c>
      <c r="G3" t="s">
        <v>40</v>
      </c>
      <c r="H3" t="s">
        <v>29</v>
      </c>
      <c r="I3">
        <v>68.23</v>
      </c>
      <c r="J3">
        <v>-100.34602646458271</v>
      </c>
      <c r="K3">
        <v>37.28306936444865</v>
      </c>
      <c r="L3">
        <v>2509.6</v>
      </c>
      <c r="M3">
        <v>-100.34602336160781</v>
      </c>
      <c r="N3">
        <v>37.282882374389828</v>
      </c>
      <c r="O3">
        <v>2508.79</v>
      </c>
      <c r="P3" s="2">
        <v>45111.483310185176</v>
      </c>
      <c r="Q3" t="s">
        <v>31</v>
      </c>
      <c r="R3" t="s">
        <v>32</v>
      </c>
      <c r="S3" t="s">
        <v>42</v>
      </c>
      <c r="T3" t="s">
        <v>43</v>
      </c>
      <c r="U3" t="s">
        <v>44</v>
      </c>
      <c r="V3" t="s">
        <v>45</v>
      </c>
      <c r="W3" t="str">
        <f t="shared" ref="W3:W56" si="0">MID(C3,12,5)</f>
        <v>01</v>
      </c>
      <c r="X3" t="s">
        <v>46</v>
      </c>
      <c r="Y3">
        <v>68.10119598603498</v>
      </c>
      <c r="Z3" s="1" t="str">
        <f t="shared" ref="Z3:Z56" si="1">HYPERLINK(AA3, "View")</f>
        <v>View</v>
      </c>
      <c r="AA3" t="s">
        <v>41</v>
      </c>
    </row>
    <row r="4" spans="1:27" x14ac:dyDescent="0.3">
      <c r="A4">
        <v>3</v>
      </c>
      <c r="B4" t="s">
        <v>47</v>
      </c>
      <c r="C4" t="s">
        <v>48</v>
      </c>
      <c r="D4" s="7">
        <v>2.5754999577328981</v>
      </c>
      <c r="E4" s="7">
        <v>2.678051401880821</v>
      </c>
      <c r="F4" t="s">
        <v>27</v>
      </c>
      <c r="G4" t="s">
        <v>28</v>
      </c>
      <c r="H4" t="s">
        <v>29</v>
      </c>
      <c r="I4">
        <v>546.63</v>
      </c>
      <c r="J4">
        <v>-97.254797004728317</v>
      </c>
      <c r="K4">
        <v>37.679874912677548</v>
      </c>
      <c r="L4">
        <v>1367.44</v>
      </c>
      <c r="M4">
        <v>-97.256664766096833</v>
      </c>
      <c r="N4">
        <v>37.679854233198803</v>
      </c>
      <c r="O4">
        <v>1369.59</v>
      </c>
      <c r="P4" s="2">
        <v>45064.542222222219</v>
      </c>
      <c r="Q4" t="s">
        <v>42</v>
      </c>
      <c r="R4" t="s">
        <v>42</v>
      </c>
      <c r="S4" t="s">
        <v>50</v>
      </c>
      <c r="T4" t="s">
        <v>51</v>
      </c>
      <c r="U4" t="s">
        <v>52</v>
      </c>
      <c r="V4" t="s">
        <v>45</v>
      </c>
      <c r="W4" t="str">
        <f t="shared" si="0"/>
        <v>21</v>
      </c>
      <c r="X4" t="s">
        <v>46</v>
      </c>
      <c r="Y4">
        <v>547.8411686510326</v>
      </c>
      <c r="Z4" s="1" t="str">
        <f t="shared" si="1"/>
        <v>View</v>
      </c>
      <c r="AA4" t="s">
        <v>49</v>
      </c>
    </row>
    <row r="5" spans="1:27" x14ac:dyDescent="0.3">
      <c r="A5">
        <v>4</v>
      </c>
      <c r="B5" t="s">
        <v>53</v>
      </c>
      <c r="C5" t="s">
        <v>48</v>
      </c>
      <c r="D5" s="7">
        <v>3.0588252548460142</v>
      </c>
      <c r="E5" s="7">
        <v>3.3362387834827349</v>
      </c>
      <c r="F5" t="s">
        <v>27</v>
      </c>
      <c r="G5" t="s">
        <v>28</v>
      </c>
      <c r="H5" t="s">
        <v>29</v>
      </c>
      <c r="I5">
        <v>1548.02</v>
      </c>
      <c r="J5">
        <v>-97.263610848031206</v>
      </c>
      <c r="K5">
        <v>37.679850271265209</v>
      </c>
      <c r="L5">
        <v>1361.27</v>
      </c>
      <c r="M5">
        <v>-97.268668117282516</v>
      </c>
      <c r="N5">
        <v>37.679835949728812</v>
      </c>
      <c r="O5">
        <v>1367.09</v>
      </c>
      <c r="P5" s="2">
        <v>45064.542766203696</v>
      </c>
      <c r="Q5" t="s">
        <v>42</v>
      </c>
      <c r="R5" t="s">
        <v>42</v>
      </c>
      <c r="S5" t="s">
        <v>50</v>
      </c>
      <c r="T5" t="s">
        <v>51</v>
      </c>
      <c r="U5" t="s">
        <v>52</v>
      </c>
      <c r="V5" t="s">
        <v>45</v>
      </c>
      <c r="W5" t="str">
        <f t="shared" si="0"/>
        <v>21</v>
      </c>
      <c r="X5" t="s">
        <v>46</v>
      </c>
      <c r="Y5">
        <v>1550.9665470025759</v>
      </c>
      <c r="Z5" s="1" t="str">
        <f t="shared" si="1"/>
        <v>View</v>
      </c>
      <c r="AA5" t="s">
        <v>54</v>
      </c>
    </row>
    <row r="6" spans="1:27" x14ac:dyDescent="0.3">
      <c r="A6">
        <v>5</v>
      </c>
      <c r="B6" t="s">
        <v>55</v>
      </c>
      <c r="C6" t="s">
        <v>48</v>
      </c>
      <c r="D6" s="7">
        <v>3.7739677561803351</v>
      </c>
      <c r="E6" s="7">
        <v>3.9703267194514318</v>
      </c>
      <c r="F6" t="s">
        <v>27</v>
      </c>
      <c r="G6" t="s">
        <v>28</v>
      </c>
      <c r="H6" t="s">
        <v>29</v>
      </c>
      <c r="I6">
        <v>1185.1600000000001</v>
      </c>
      <c r="J6">
        <v>-97.27665486409083</v>
      </c>
      <c r="K6">
        <v>37.679795609794823</v>
      </c>
      <c r="L6">
        <v>1347.68</v>
      </c>
      <c r="M6">
        <v>-97.280245255894542</v>
      </c>
      <c r="N6">
        <v>37.680255857954059</v>
      </c>
      <c r="O6">
        <v>1367.98</v>
      </c>
      <c r="P6" s="2">
        <v>45064.543912037043</v>
      </c>
      <c r="Q6" t="s">
        <v>42</v>
      </c>
      <c r="R6" t="s">
        <v>42</v>
      </c>
      <c r="S6" t="s">
        <v>50</v>
      </c>
      <c r="T6" t="s">
        <v>51</v>
      </c>
      <c r="U6" t="s">
        <v>52</v>
      </c>
      <c r="V6" t="s">
        <v>45</v>
      </c>
      <c r="W6" t="str">
        <f t="shared" si="0"/>
        <v>21</v>
      </c>
      <c r="X6" t="s">
        <v>46</v>
      </c>
      <c r="Y6">
        <v>1186.9941833794171</v>
      </c>
      <c r="Z6" s="1" t="str">
        <f t="shared" si="1"/>
        <v>View</v>
      </c>
      <c r="AA6" t="s">
        <v>56</v>
      </c>
    </row>
    <row r="7" spans="1:27" x14ac:dyDescent="0.3">
      <c r="A7">
        <v>6</v>
      </c>
      <c r="B7" t="s">
        <v>57</v>
      </c>
      <c r="C7" t="s">
        <v>58</v>
      </c>
      <c r="D7" s="7">
        <v>28.313074625772781</v>
      </c>
      <c r="E7" s="7">
        <v>29.132464802073279</v>
      </c>
      <c r="F7" t="s">
        <v>39</v>
      </c>
      <c r="G7" t="s">
        <v>28</v>
      </c>
      <c r="H7" t="s">
        <v>29</v>
      </c>
      <c r="I7">
        <v>4641.42</v>
      </c>
      <c r="J7">
        <v>-97.295621008648141</v>
      </c>
      <c r="K7">
        <v>37.679667795458123</v>
      </c>
      <c r="L7">
        <v>1331.51</v>
      </c>
      <c r="M7">
        <v>-97.280696773176928</v>
      </c>
      <c r="N7">
        <v>37.679971002153877</v>
      </c>
      <c r="O7">
        <v>1367.52</v>
      </c>
      <c r="P7" s="2">
        <v>45064.556446759263</v>
      </c>
      <c r="Q7" t="s">
        <v>42</v>
      </c>
      <c r="R7" t="s">
        <v>42</v>
      </c>
      <c r="S7" t="s">
        <v>50</v>
      </c>
      <c r="T7" t="s">
        <v>51</v>
      </c>
      <c r="U7" t="s">
        <v>52</v>
      </c>
      <c r="V7" t="s">
        <v>60</v>
      </c>
      <c r="W7" t="str">
        <f t="shared" si="0"/>
        <v/>
      </c>
      <c r="X7" t="s">
        <v>36</v>
      </c>
      <c r="Y7">
        <v>4649.8554857773097</v>
      </c>
      <c r="Z7" s="1" t="str">
        <f t="shared" si="1"/>
        <v>View</v>
      </c>
      <c r="AA7" t="s">
        <v>59</v>
      </c>
    </row>
    <row r="8" spans="1:27" x14ac:dyDescent="0.3">
      <c r="A8">
        <v>7</v>
      </c>
      <c r="B8" t="s">
        <v>61</v>
      </c>
      <c r="C8" t="s">
        <v>62</v>
      </c>
      <c r="D8" s="7">
        <v>28.37126562783039</v>
      </c>
      <c r="E8" s="7">
        <v>28.83588229196841</v>
      </c>
      <c r="F8" t="s">
        <v>27</v>
      </c>
      <c r="G8" t="s">
        <v>28</v>
      </c>
      <c r="H8" t="s">
        <v>29</v>
      </c>
      <c r="I8">
        <v>2660.88</v>
      </c>
      <c r="J8">
        <v>-97.294517438844636</v>
      </c>
      <c r="K8">
        <v>37.679165718227978</v>
      </c>
      <c r="L8">
        <v>1338.11</v>
      </c>
      <c r="M8">
        <v>-97.28603035090012</v>
      </c>
      <c r="N8">
        <v>37.678781358470559</v>
      </c>
      <c r="O8">
        <v>1362.49</v>
      </c>
      <c r="P8" s="2">
        <v>45064.469895833332</v>
      </c>
      <c r="Q8" t="s">
        <v>42</v>
      </c>
      <c r="R8" t="s">
        <v>42</v>
      </c>
      <c r="S8" t="s">
        <v>50</v>
      </c>
      <c r="T8" t="s">
        <v>51</v>
      </c>
      <c r="U8" t="s">
        <v>52</v>
      </c>
      <c r="V8" t="s">
        <v>60</v>
      </c>
      <c r="W8" t="str">
        <f t="shared" si="0"/>
        <v/>
      </c>
      <c r="X8" t="s">
        <v>36</v>
      </c>
      <c r="Y8">
        <v>2665.515746506042</v>
      </c>
      <c r="Z8" s="1" t="str">
        <f t="shared" si="1"/>
        <v>View</v>
      </c>
      <c r="AA8" t="s">
        <v>63</v>
      </c>
    </row>
    <row r="9" spans="1:27" x14ac:dyDescent="0.3">
      <c r="A9">
        <v>8</v>
      </c>
      <c r="B9" t="s">
        <v>64</v>
      </c>
      <c r="C9" t="s">
        <v>65</v>
      </c>
      <c r="D9" s="7">
        <v>3.6756221188106578E-2</v>
      </c>
      <c r="E9" s="7">
        <v>0.20341176659593549</v>
      </c>
      <c r="F9" t="s">
        <v>27</v>
      </c>
      <c r="G9" t="s">
        <v>28</v>
      </c>
      <c r="H9" t="s">
        <v>29</v>
      </c>
      <c r="I9">
        <v>965.82</v>
      </c>
      <c r="J9">
        <v>-97.28603035090012</v>
      </c>
      <c r="K9">
        <v>37.678781358470559</v>
      </c>
      <c r="L9">
        <v>1362.49</v>
      </c>
      <c r="M9">
        <v>-97.282959860977428</v>
      </c>
      <c r="N9">
        <v>37.678952648606412</v>
      </c>
      <c r="O9">
        <v>1365.43</v>
      </c>
      <c r="P9" s="2">
        <v>45064.470243055563</v>
      </c>
      <c r="Q9" t="s">
        <v>42</v>
      </c>
      <c r="R9" t="s">
        <v>42</v>
      </c>
      <c r="S9" t="s">
        <v>50</v>
      </c>
      <c r="T9" t="s">
        <v>51</v>
      </c>
      <c r="U9" t="s">
        <v>52</v>
      </c>
      <c r="V9" t="s">
        <v>67</v>
      </c>
      <c r="W9" t="str">
        <f t="shared" si="0"/>
        <v>01</v>
      </c>
      <c r="X9" t="s">
        <v>46</v>
      </c>
      <c r="Y9">
        <v>967.51135316298951</v>
      </c>
      <c r="Z9" s="1" t="str">
        <f t="shared" si="1"/>
        <v>View</v>
      </c>
      <c r="AA9" t="s">
        <v>66</v>
      </c>
    </row>
    <row r="10" spans="1:27" x14ac:dyDescent="0.3">
      <c r="A10">
        <v>9</v>
      </c>
      <c r="B10" t="s">
        <v>68</v>
      </c>
      <c r="C10" t="s">
        <v>69</v>
      </c>
      <c r="D10" s="7">
        <v>0.12998939201129439</v>
      </c>
      <c r="E10" s="7">
        <v>0.21244399690476709</v>
      </c>
      <c r="F10" t="s">
        <v>27</v>
      </c>
      <c r="G10" t="s">
        <v>28</v>
      </c>
      <c r="H10" t="s">
        <v>29</v>
      </c>
      <c r="I10">
        <v>451.1</v>
      </c>
      <c r="J10">
        <v>-94.703704459956938</v>
      </c>
      <c r="K10">
        <v>38.91824796199662</v>
      </c>
      <c r="L10">
        <v>951.37</v>
      </c>
      <c r="M10">
        <v>-94.702809946441718</v>
      </c>
      <c r="N10">
        <v>38.917226255327328</v>
      </c>
      <c r="O10">
        <v>950.3</v>
      </c>
      <c r="P10" s="2">
        <v>45080.348229166673</v>
      </c>
      <c r="Q10" t="s">
        <v>71</v>
      </c>
      <c r="R10" t="s">
        <v>32</v>
      </c>
      <c r="S10" t="s">
        <v>32</v>
      </c>
      <c r="T10" t="s">
        <v>72</v>
      </c>
      <c r="U10" t="s">
        <v>73</v>
      </c>
      <c r="V10" t="s">
        <v>67</v>
      </c>
      <c r="W10" t="str">
        <f t="shared" si="0"/>
        <v>01</v>
      </c>
      <c r="X10" t="s">
        <v>36</v>
      </c>
      <c r="Y10">
        <v>450.88791682124821</v>
      </c>
      <c r="Z10" s="1" t="str">
        <f t="shared" si="1"/>
        <v>View</v>
      </c>
      <c r="AA10" t="s">
        <v>70</v>
      </c>
    </row>
    <row r="11" spans="1:27" x14ac:dyDescent="0.3">
      <c r="A11">
        <v>10</v>
      </c>
      <c r="B11" t="s">
        <v>74</v>
      </c>
      <c r="C11" t="s">
        <v>75</v>
      </c>
      <c r="D11" s="7">
        <v>10.26442901372144</v>
      </c>
      <c r="E11" s="7">
        <v>10.306762390699539</v>
      </c>
      <c r="F11" t="s">
        <v>39</v>
      </c>
      <c r="G11" t="s">
        <v>28</v>
      </c>
      <c r="H11" t="s">
        <v>29</v>
      </c>
      <c r="I11">
        <v>222.69</v>
      </c>
      <c r="J11">
        <v>-94.721811131166604</v>
      </c>
      <c r="K11">
        <v>38.971267379528179</v>
      </c>
      <c r="L11">
        <v>1075.74</v>
      </c>
      <c r="M11">
        <v>-94.721025990939879</v>
      </c>
      <c r="N11">
        <v>38.971269689809724</v>
      </c>
      <c r="O11">
        <v>1074.6199999999999</v>
      </c>
      <c r="P11" s="2">
        <v>45079.356770833343</v>
      </c>
      <c r="Q11" t="s">
        <v>71</v>
      </c>
      <c r="R11" t="s">
        <v>32</v>
      </c>
      <c r="S11" t="s">
        <v>50</v>
      </c>
      <c r="T11" t="s">
        <v>72</v>
      </c>
      <c r="U11" t="s">
        <v>73</v>
      </c>
      <c r="V11" t="s">
        <v>77</v>
      </c>
      <c r="W11" t="str">
        <f t="shared" si="0"/>
        <v/>
      </c>
      <c r="X11" t="s">
        <v>46</v>
      </c>
      <c r="Y11">
        <v>223.207833426365</v>
      </c>
      <c r="Z11" s="1" t="str">
        <f t="shared" si="1"/>
        <v>View</v>
      </c>
      <c r="AA11" t="s">
        <v>76</v>
      </c>
    </row>
    <row r="12" spans="1:27" x14ac:dyDescent="0.3">
      <c r="A12">
        <v>11</v>
      </c>
      <c r="B12" t="s">
        <v>78</v>
      </c>
      <c r="C12" t="s">
        <v>75</v>
      </c>
      <c r="D12" s="7">
        <v>10.677296315429791</v>
      </c>
      <c r="E12" s="7">
        <v>10.71730674534925</v>
      </c>
      <c r="F12" t="s">
        <v>39</v>
      </c>
      <c r="G12" t="s">
        <v>28</v>
      </c>
      <c r="H12" t="s">
        <v>29</v>
      </c>
      <c r="I12">
        <v>209.99</v>
      </c>
      <c r="J12">
        <v>-94.714141722739186</v>
      </c>
      <c r="K12">
        <v>38.971302154189971</v>
      </c>
      <c r="L12">
        <v>1054.1400000000001</v>
      </c>
      <c r="M12">
        <v>-94.71340135494313</v>
      </c>
      <c r="N12">
        <v>38.971304771733003</v>
      </c>
      <c r="O12">
        <v>1052.8699999999999</v>
      </c>
      <c r="P12" s="2">
        <v>45081.340844907398</v>
      </c>
      <c r="Q12" t="s">
        <v>71</v>
      </c>
      <c r="R12" t="s">
        <v>32</v>
      </c>
      <c r="S12" t="s">
        <v>32</v>
      </c>
      <c r="T12" t="s">
        <v>72</v>
      </c>
      <c r="U12" t="s">
        <v>73</v>
      </c>
      <c r="V12" t="s">
        <v>77</v>
      </c>
      <c r="W12" t="str">
        <f t="shared" si="0"/>
        <v/>
      </c>
      <c r="X12" t="s">
        <v>46</v>
      </c>
      <c r="Y12">
        <v>210.48399621285051</v>
      </c>
      <c r="Z12" s="1" t="str">
        <f t="shared" si="1"/>
        <v>View</v>
      </c>
      <c r="AA12" t="s">
        <v>79</v>
      </c>
    </row>
    <row r="13" spans="1:27" x14ac:dyDescent="0.3">
      <c r="A13">
        <v>12</v>
      </c>
      <c r="B13" t="s">
        <v>80</v>
      </c>
      <c r="C13" t="s">
        <v>81</v>
      </c>
      <c r="D13" s="7">
        <v>10.276472550858131</v>
      </c>
      <c r="E13" s="7">
        <v>10.31858531091388</v>
      </c>
      <c r="F13" t="s">
        <v>27</v>
      </c>
      <c r="G13" t="s">
        <v>28</v>
      </c>
      <c r="H13" t="s">
        <v>29</v>
      </c>
      <c r="I13">
        <v>222.77</v>
      </c>
      <c r="J13">
        <v>-94.722173964270567</v>
      </c>
      <c r="K13">
        <v>38.970892277701189</v>
      </c>
      <c r="L13">
        <v>1073.9100000000001</v>
      </c>
      <c r="M13">
        <v>-94.721388587405215</v>
      </c>
      <c r="N13">
        <v>38.970896293428467</v>
      </c>
      <c r="O13">
        <v>1075.42</v>
      </c>
      <c r="P13" s="2">
        <v>45079.359143518523</v>
      </c>
      <c r="Q13" t="s">
        <v>71</v>
      </c>
      <c r="R13" t="s">
        <v>32</v>
      </c>
      <c r="S13" t="s">
        <v>50</v>
      </c>
      <c r="T13" t="s">
        <v>72</v>
      </c>
      <c r="U13" t="s">
        <v>73</v>
      </c>
      <c r="V13" t="s">
        <v>77</v>
      </c>
      <c r="W13" t="str">
        <f t="shared" si="0"/>
        <v/>
      </c>
      <c r="X13" t="s">
        <v>46</v>
      </c>
      <c r="Y13">
        <v>223.28364131232061</v>
      </c>
      <c r="Z13" s="1" t="str">
        <f t="shared" si="1"/>
        <v>View</v>
      </c>
      <c r="AA13" t="s">
        <v>82</v>
      </c>
    </row>
    <row r="14" spans="1:27" x14ac:dyDescent="0.3">
      <c r="A14">
        <v>13</v>
      </c>
      <c r="B14" t="s">
        <v>83</v>
      </c>
      <c r="C14" t="s">
        <v>81</v>
      </c>
      <c r="D14" s="7">
        <v>10.708984067435161</v>
      </c>
      <c r="E14" s="7">
        <v>10.749131765342661</v>
      </c>
      <c r="F14" t="s">
        <v>27</v>
      </c>
      <c r="G14" t="s">
        <v>28</v>
      </c>
      <c r="H14" t="s">
        <v>29</v>
      </c>
      <c r="I14">
        <v>211.14</v>
      </c>
      <c r="J14">
        <v>-94.714139527453298</v>
      </c>
      <c r="K14">
        <v>38.97091577888088</v>
      </c>
      <c r="L14">
        <v>1053.98</v>
      </c>
      <c r="M14">
        <v>-94.713395111762509</v>
      </c>
      <c r="N14">
        <v>38.970918617394901</v>
      </c>
      <c r="O14">
        <v>1052.76</v>
      </c>
      <c r="P14" s="2">
        <v>45079.360196759269</v>
      </c>
      <c r="Q14" t="s">
        <v>71</v>
      </c>
      <c r="R14" t="s">
        <v>32</v>
      </c>
      <c r="S14" t="s">
        <v>32</v>
      </c>
      <c r="T14" t="s">
        <v>72</v>
      </c>
      <c r="U14" t="s">
        <v>73</v>
      </c>
      <c r="V14" t="s">
        <v>77</v>
      </c>
      <c r="W14" t="str">
        <f t="shared" si="0"/>
        <v/>
      </c>
      <c r="X14" t="s">
        <v>46</v>
      </c>
      <c r="Y14">
        <v>211.63607647837131</v>
      </c>
      <c r="Z14" s="1" t="str">
        <f t="shared" si="1"/>
        <v>View</v>
      </c>
      <c r="AA14" t="s">
        <v>84</v>
      </c>
    </row>
    <row r="15" spans="1:27" x14ac:dyDescent="0.3">
      <c r="A15">
        <v>14</v>
      </c>
      <c r="B15" t="s">
        <v>85</v>
      </c>
      <c r="C15" t="s">
        <v>86</v>
      </c>
      <c r="D15" s="7">
        <v>0.26590972556563042</v>
      </c>
      <c r="E15" s="7">
        <v>0.39047919946971099</v>
      </c>
      <c r="F15" t="s">
        <v>27</v>
      </c>
      <c r="G15" t="s">
        <v>28</v>
      </c>
      <c r="H15" t="s">
        <v>29</v>
      </c>
      <c r="I15">
        <v>656.5</v>
      </c>
      <c r="J15">
        <v>-94.719817024251043</v>
      </c>
      <c r="K15">
        <v>38.93470909612423</v>
      </c>
      <c r="L15">
        <v>930.31</v>
      </c>
      <c r="M15">
        <v>-94.717510826140497</v>
      </c>
      <c r="N15">
        <v>38.93474757904935</v>
      </c>
      <c r="O15">
        <v>948.3</v>
      </c>
      <c r="P15" s="2">
        <v>45081.362662037027</v>
      </c>
      <c r="Q15" t="s">
        <v>71</v>
      </c>
      <c r="R15" t="s">
        <v>32</v>
      </c>
      <c r="S15" t="s">
        <v>32</v>
      </c>
      <c r="T15" t="s">
        <v>72</v>
      </c>
      <c r="U15" t="s">
        <v>73</v>
      </c>
      <c r="V15" t="s">
        <v>67</v>
      </c>
      <c r="W15" t="str">
        <f t="shared" si="0"/>
        <v>03</v>
      </c>
      <c r="X15" t="s">
        <v>36</v>
      </c>
      <c r="Y15">
        <v>658.01114309977515</v>
      </c>
      <c r="Z15" s="1" t="str">
        <f t="shared" si="1"/>
        <v>View</v>
      </c>
      <c r="AA15" t="s">
        <v>87</v>
      </c>
    </row>
    <row r="16" spans="1:27" x14ac:dyDescent="0.3">
      <c r="A16">
        <v>15</v>
      </c>
      <c r="B16" t="s">
        <v>88</v>
      </c>
      <c r="C16" t="s">
        <v>89</v>
      </c>
      <c r="D16" s="7">
        <v>2.1320577964010809E-2</v>
      </c>
      <c r="E16" s="7">
        <v>0.18938840970804449</v>
      </c>
      <c r="F16" t="s">
        <v>27</v>
      </c>
      <c r="G16" t="s">
        <v>28</v>
      </c>
      <c r="H16" t="s">
        <v>29</v>
      </c>
      <c r="I16">
        <v>1013.75</v>
      </c>
      <c r="J16">
        <v>-94.706819802738167</v>
      </c>
      <c r="K16">
        <v>38.956986406191277</v>
      </c>
      <c r="L16">
        <v>1030.6099999999999</v>
      </c>
      <c r="M16">
        <v>-94.709570286790836</v>
      </c>
      <c r="N16">
        <v>38.958702224489898</v>
      </c>
      <c r="O16">
        <v>1042.3699999999999</v>
      </c>
      <c r="P16" s="2">
        <v>45079.441122685203</v>
      </c>
      <c r="Q16" t="s">
        <v>71</v>
      </c>
      <c r="R16" t="s">
        <v>32</v>
      </c>
      <c r="S16" t="s">
        <v>32</v>
      </c>
      <c r="T16" t="s">
        <v>72</v>
      </c>
      <c r="U16" t="s">
        <v>73</v>
      </c>
      <c r="V16" t="s">
        <v>67</v>
      </c>
      <c r="W16" t="str">
        <f t="shared" si="0"/>
        <v>02</v>
      </c>
      <c r="X16" t="s">
        <v>36</v>
      </c>
      <c r="Y16">
        <v>1014.470588884854</v>
      </c>
      <c r="Z16" s="1" t="str">
        <f t="shared" si="1"/>
        <v>View</v>
      </c>
      <c r="AA16" t="s">
        <v>90</v>
      </c>
    </row>
    <row r="17" spans="1:27" x14ac:dyDescent="0.3">
      <c r="A17">
        <v>16</v>
      </c>
      <c r="B17" t="s">
        <v>91</v>
      </c>
      <c r="C17" t="s">
        <v>92</v>
      </c>
      <c r="D17" s="7">
        <v>16.414349757705619</v>
      </c>
      <c r="E17" s="7">
        <v>16.64317191406921</v>
      </c>
      <c r="F17" t="s">
        <v>27</v>
      </c>
      <c r="G17" t="s">
        <v>28</v>
      </c>
      <c r="H17" t="s">
        <v>29</v>
      </c>
      <c r="I17">
        <v>1212.04</v>
      </c>
      <c r="J17">
        <v>-94.713244034110602</v>
      </c>
      <c r="K17">
        <v>38.963915257254307</v>
      </c>
      <c r="L17">
        <v>1089.94</v>
      </c>
      <c r="M17">
        <v>-94.713286556319346</v>
      </c>
      <c r="N17">
        <v>38.967231737697077</v>
      </c>
      <c r="O17">
        <v>1072.79</v>
      </c>
      <c r="P17" s="2">
        <v>45081.343182870369</v>
      </c>
      <c r="Q17" t="s">
        <v>71</v>
      </c>
      <c r="R17" t="s">
        <v>32</v>
      </c>
      <c r="S17" t="s">
        <v>32</v>
      </c>
      <c r="T17" t="s">
        <v>72</v>
      </c>
      <c r="U17" t="s">
        <v>73</v>
      </c>
      <c r="V17" t="s">
        <v>94</v>
      </c>
      <c r="W17" t="str">
        <f t="shared" si="0"/>
        <v/>
      </c>
      <c r="X17" t="s">
        <v>36</v>
      </c>
      <c r="Y17">
        <v>1209.948365446483</v>
      </c>
      <c r="Z17" s="1" t="str">
        <f t="shared" si="1"/>
        <v>View</v>
      </c>
      <c r="AA17" t="s">
        <v>93</v>
      </c>
    </row>
    <row r="18" spans="1:27" x14ac:dyDescent="0.3">
      <c r="A18">
        <v>17</v>
      </c>
      <c r="B18" t="s">
        <v>95</v>
      </c>
      <c r="C18" t="s">
        <v>96</v>
      </c>
      <c r="D18" s="7">
        <v>0.2316987753563115</v>
      </c>
      <c r="E18" s="7">
        <v>0.26348297433287371</v>
      </c>
      <c r="F18" t="s">
        <v>27</v>
      </c>
      <c r="G18" t="s">
        <v>28</v>
      </c>
      <c r="H18" t="s">
        <v>29</v>
      </c>
      <c r="I18">
        <v>193.72</v>
      </c>
      <c r="J18">
        <v>-94.713253549357049</v>
      </c>
      <c r="K18">
        <v>38.967758083339547</v>
      </c>
      <c r="L18">
        <v>1074.81</v>
      </c>
      <c r="M18">
        <v>-94.71328655636367</v>
      </c>
      <c r="N18">
        <v>38.967231736796883</v>
      </c>
      <c r="O18">
        <v>1072.79</v>
      </c>
      <c r="P18" s="2">
        <v>45080.337523148148</v>
      </c>
      <c r="Q18" t="s">
        <v>71</v>
      </c>
      <c r="R18" t="s">
        <v>32</v>
      </c>
      <c r="S18" t="s">
        <v>32</v>
      </c>
      <c r="T18" t="s">
        <v>72</v>
      </c>
      <c r="U18" t="s">
        <v>73</v>
      </c>
      <c r="V18" t="s">
        <v>67</v>
      </c>
      <c r="W18" t="str">
        <f t="shared" si="0"/>
        <v>03</v>
      </c>
      <c r="X18" t="s">
        <v>46</v>
      </c>
      <c r="Y18">
        <v>193.39824558749041</v>
      </c>
      <c r="Z18" s="1" t="str">
        <f t="shared" si="1"/>
        <v>View</v>
      </c>
      <c r="AA18" t="s">
        <v>97</v>
      </c>
    </row>
    <row r="19" spans="1:27" x14ac:dyDescent="0.3">
      <c r="A19">
        <v>18</v>
      </c>
      <c r="B19" t="s">
        <v>98</v>
      </c>
      <c r="C19" t="s">
        <v>99</v>
      </c>
      <c r="D19" s="7">
        <v>16.003091661070361</v>
      </c>
      <c r="E19" s="7">
        <v>16.2607386190843</v>
      </c>
      <c r="F19" t="s">
        <v>39</v>
      </c>
      <c r="G19" t="s">
        <v>28</v>
      </c>
      <c r="H19" t="s">
        <v>29</v>
      </c>
      <c r="I19">
        <v>1416.48</v>
      </c>
      <c r="J19">
        <v>-94.711319613799134</v>
      </c>
      <c r="K19">
        <v>38.959238034993867</v>
      </c>
      <c r="L19">
        <v>1063.53</v>
      </c>
      <c r="M19">
        <v>-94.713941789240451</v>
      </c>
      <c r="N19">
        <v>38.962471558271943</v>
      </c>
      <c r="O19">
        <v>1079.8599999999999</v>
      </c>
      <c r="P19" s="2">
        <v>45081.341828703713</v>
      </c>
      <c r="Q19" t="s">
        <v>71</v>
      </c>
      <c r="R19" t="s">
        <v>32</v>
      </c>
      <c r="S19" t="s">
        <v>32</v>
      </c>
      <c r="T19" t="s">
        <v>72</v>
      </c>
      <c r="U19" t="s">
        <v>73</v>
      </c>
      <c r="V19" t="s">
        <v>94</v>
      </c>
      <c r="W19" t="str">
        <f t="shared" si="0"/>
        <v/>
      </c>
      <c r="X19" t="s">
        <v>36</v>
      </c>
      <c r="Y19">
        <v>1415.7249130902219</v>
      </c>
      <c r="Z19" s="1" t="str">
        <f t="shared" si="1"/>
        <v>View</v>
      </c>
      <c r="AA19" t="s">
        <v>100</v>
      </c>
    </row>
    <row r="20" spans="1:27" x14ac:dyDescent="0.3">
      <c r="A20">
        <v>19</v>
      </c>
      <c r="B20" t="s">
        <v>101</v>
      </c>
      <c r="C20" t="s">
        <v>102</v>
      </c>
      <c r="D20" s="7">
        <v>4.4173252026609797E-3</v>
      </c>
      <c r="E20" s="7">
        <v>0.17672013464801439</v>
      </c>
      <c r="F20" t="s">
        <v>27</v>
      </c>
      <c r="G20" t="s">
        <v>28</v>
      </c>
      <c r="H20" t="s">
        <v>29</v>
      </c>
      <c r="I20">
        <v>929.14</v>
      </c>
      <c r="J20">
        <v>-94.711319613799134</v>
      </c>
      <c r="K20">
        <v>38.959238034993867</v>
      </c>
      <c r="L20">
        <v>1063.53</v>
      </c>
      <c r="M20">
        <v>-94.70984952857215</v>
      </c>
      <c r="N20">
        <v>38.956996455396613</v>
      </c>
      <c r="O20">
        <v>1062.8900000000001</v>
      </c>
      <c r="P20" s="2">
        <v>45079.447256944462</v>
      </c>
      <c r="Q20" t="s">
        <v>71</v>
      </c>
      <c r="R20" t="s">
        <v>32</v>
      </c>
      <c r="S20" t="s">
        <v>32</v>
      </c>
      <c r="T20" t="s">
        <v>72</v>
      </c>
      <c r="U20" t="s">
        <v>73</v>
      </c>
      <c r="V20" t="s">
        <v>67</v>
      </c>
      <c r="W20" t="str">
        <f t="shared" si="0"/>
        <v>03</v>
      </c>
      <c r="X20" t="s">
        <v>36</v>
      </c>
      <c r="Y20">
        <v>928.35337643119158</v>
      </c>
      <c r="Z20" s="1" t="str">
        <f t="shared" si="1"/>
        <v>View</v>
      </c>
      <c r="AA20" t="s">
        <v>103</v>
      </c>
    </row>
    <row r="21" spans="1:27" x14ac:dyDescent="0.3">
      <c r="A21">
        <v>20</v>
      </c>
      <c r="B21" t="s">
        <v>104</v>
      </c>
      <c r="C21" t="s">
        <v>105</v>
      </c>
      <c r="D21" s="7">
        <v>1.455191522836685E-11</v>
      </c>
      <c r="E21" s="7">
        <v>0.4062101872816602</v>
      </c>
      <c r="F21" t="s">
        <v>27</v>
      </c>
      <c r="G21" t="s">
        <v>28</v>
      </c>
      <c r="H21" t="s">
        <v>29</v>
      </c>
      <c r="I21">
        <v>2250.27</v>
      </c>
      <c r="J21">
        <v>-94.705872153339556</v>
      </c>
      <c r="K21">
        <v>38.948027651657142</v>
      </c>
      <c r="L21">
        <v>993.96</v>
      </c>
      <c r="M21">
        <v>-94.707241683792191</v>
      </c>
      <c r="N21">
        <v>38.942201375243123</v>
      </c>
      <c r="O21">
        <v>990.94</v>
      </c>
      <c r="P21" s="2">
        <v>45079.448645833327</v>
      </c>
      <c r="Q21" t="s">
        <v>71</v>
      </c>
      <c r="R21" t="s">
        <v>32</v>
      </c>
      <c r="S21" t="s">
        <v>32</v>
      </c>
      <c r="T21" t="s">
        <v>72</v>
      </c>
      <c r="U21" t="s">
        <v>73</v>
      </c>
      <c r="V21" t="s">
        <v>67</v>
      </c>
      <c r="W21" t="str">
        <f t="shared" si="0"/>
        <v>03</v>
      </c>
      <c r="X21" t="s">
        <v>36</v>
      </c>
      <c r="Y21">
        <v>2247.2478082688822</v>
      </c>
      <c r="Z21" s="1" t="str">
        <f t="shared" si="1"/>
        <v>View</v>
      </c>
      <c r="AA21" t="s">
        <v>106</v>
      </c>
    </row>
    <row r="22" spans="1:27" x14ac:dyDescent="0.3">
      <c r="A22">
        <v>21</v>
      </c>
      <c r="B22" t="s">
        <v>107</v>
      </c>
      <c r="C22" t="s">
        <v>108</v>
      </c>
      <c r="D22" s="7">
        <v>4.3973080859090768E-2</v>
      </c>
      <c r="E22" s="7">
        <v>0.33911108722227717</v>
      </c>
      <c r="F22" t="s">
        <v>27</v>
      </c>
      <c r="G22" t="s">
        <v>28</v>
      </c>
      <c r="H22" t="s">
        <v>29</v>
      </c>
      <c r="I22">
        <v>1588.17</v>
      </c>
      <c r="J22">
        <v>-94.703279045500764</v>
      </c>
      <c r="K22">
        <v>38.942583935893232</v>
      </c>
      <c r="L22">
        <v>995.19</v>
      </c>
      <c r="M22">
        <v>-94.705076433655819</v>
      </c>
      <c r="N22">
        <v>38.946540522299188</v>
      </c>
      <c r="O22">
        <v>980.11</v>
      </c>
      <c r="P22" s="2">
        <v>45079.453750000001</v>
      </c>
      <c r="Q22" t="s">
        <v>71</v>
      </c>
      <c r="R22" t="s">
        <v>32</v>
      </c>
      <c r="S22" t="s">
        <v>32</v>
      </c>
      <c r="T22" t="s">
        <v>72</v>
      </c>
      <c r="U22" t="s">
        <v>73</v>
      </c>
      <c r="V22" t="s">
        <v>67</v>
      </c>
      <c r="W22" t="str">
        <f t="shared" si="0"/>
        <v>02</v>
      </c>
      <c r="X22" t="s">
        <v>36</v>
      </c>
      <c r="Y22">
        <v>1586.449622416369</v>
      </c>
      <c r="Z22" s="1" t="str">
        <f t="shared" si="1"/>
        <v>View</v>
      </c>
      <c r="AA22" t="s">
        <v>109</v>
      </c>
    </row>
    <row r="23" spans="1:27" x14ac:dyDescent="0.3">
      <c r="A23">
        <v>22</v>
      </c>
      <c r="B23" t="s">
        <v>110</v>
      </c>
      <c r="C23" t="s">
        <v>111</v>
      </c>
      <c r="D23" s="7">
        <v>2.5773119631687679E-3</v>
      </c>
      <c r="E23" s="7">
        <v>4.3674093256413943E-2</v>
      </c>
      <c r="F23" t="s">
        <v>27</v>
      </c>
      <c r="G23" t="s">
        <v>40</v>
      </c>
      <c r="H23" t="s">
        <v>29</v>
      </c>
      <c r="I23">
        <v>233.15</v>
      </c>
      <c r="J23">
        <v>-94.718827764699185</v>
      </c>
      <c r="K23">
        <v>38.971518897873047</v>
      </c>
      <c r="L23">
        <v>1063.21</v>
      </c>
      <c r="M23">
        <v>-94.718021308353755</v>
      </c>
      <c r="N23">
        <v>38.971516129176017</v>
      </c>
      <c r="O23">
        <v>1057.82</v>
      </c>
      <c r="P23" s="2">
        <v>45078.551886574067</v>
      </c>
      <c r="Q23" t="s">
        <v>71</v>
      </c>
      <c r="R23" t="s">
        <v>32</v>
      </c>
      <c r="S23" t="s">
        <v>50</v>
      </c>
      <c r="T23" t="s">
        <v>72</v>
      </c>
      <c r="U23" t="s">
        <v>73</v>
      </c>
      <c r="V23" t="s">
        <v>67</v>
      </c>
      <c r="W23" t="str">
        <f t="shared" si="0"/>
        <v>02</v>
      </c>
      <c r="X23" t="s">
        <v>36</v>
      </c>
      <c r="Y23">
        <v>233.6567885976657</v>
      </c>
      <c r="Z23" s="1" t="str">
        <f t="shared" si="1"/>
        <v>View</v>
      </c>
      <c r="AA23" t="s">
        <v>112</v>
      </c>
    </row>
    <row r="24" spans="1:27" x14ac:dyDescent="0.3">
      <c r="A24">
        <v>23</v>
      </c>
      <c r="B24" t="s">
        <v>113</v>
      </c>
      <c r="C24" t="s">
        <v>114</v>
      </c>
      <c r="D24" s="7">
        <v>3.5715746513867649E-3</v>
      </c>
      <c r="E24" s="7">
        <v>0.1559021940535171</v>
      </c>
      <c r="F24" t="s">
        <v>27</v>
      </c>
      <c r="G24" t="s">
        <v>28</v>
      </c>
      <c r="H24" t="s">
        <v>29</v>
      </c>
      <c r="I24">
        <v>805.31</v>
      </c>
      <c r="J24">
        <v>-94.702809946441718</v>
      </c>
      <c r="K24">
        <v>38.917226255327328</v>
      </c>
      <c r="L24">
        <v>950.3</v>
      </c>
      <c r="M24">
        <v>-94.701438704161248</v>
      </c>
      <c r="N24">
        <v>38.91529487152301</v>
      </c>
      <c r="O24">
        <v>953.52</v>
      </c>
      <c r="P24" s="2">
        <v>45080.348310185182</v>
      </c>
      <c r="Q24" t="s">
        <v>71</v>
      </c>
      <c r="R24" t="s">
        <v>32</v>
      </c>
      <c r="S24" t="s">
        <v>32</v>
      </c>
      <c r="T24" t="s">
        <v>72</v>
      </c>
      <c r="U24" t="s">
        <v>73</v>
      </c>
      <c r="V24" t="s">
        <v>67</v>
      </c>
      <c r="W24" t="str">
        <f t="shared" si="0"/>
        <v>02</v>
      </c>
      <c r="X24" t="s">
        <v>36</v>
      </c>
      <c r="Y24">
        <v>804.66102200719422</v>
      </c>
      <c r="Z24" s="1" t="str">
        <f t="shared" si="1"/>
        <v>View</v>
      </c>
      <c r="AA24" t="s">
        <v>115</v>
      </c>
    </row>
    <row r="25" spans="1:27" x14ac:dyDescent="0.3">
      <c r="A25">
        <v>24</v>
      </c>
      <c r="B25" t="s">
        <v>116</v>
      </c>
      <c r="C25" t="s">
        <v>117</v>
      </c>
      <c r="D25" s="7">
        <v>2.7088405711686889E-2</v>
      </c>
      <c r="E25" s="7">
        <v>0.25244685207135148</v>
      </c>
      <c r="F25" t="s">
        <v>27</v>
      </c>
      <c r="G25" t="s">
        <v>28</v>
      </c>
      <c r="H25" t="s">
        <v>29</v>
      </c>
      <c r="I25">
        <v>1193.79</v>
      </c>
      <c r="J25">
        <v>-94.708939841066723</v>
      </c>
      <c r="K25">
        <v>38.956114091898172</v>
      </c>
      <c r="L25">
        <v>1041.1199999999999</v>
      </c>
      <c r="M25">
        <v>-94.706371136725394</v>
      </c>
      <c r="N25">
        <v>38.953632594829102</v>
      </c>
      <c r="O25">
        <v>1021.78</v>
      </c>
      <c r="P25" s="2">
        <v>45079.44809027778</v>
      </c>
      <c r="Q25" t="s">
        <v>71</v>
      </c>
      <c r="R25" t="s">
        <v>32</v>
      </c>
      <c r="S25" t="s">
        <v>32</v>
      </c>
      <c r="T25" t="s">
        <v>72</v>
      </c>
      <c r="U25" t="s">
        <v>73</v>
      </c>
      <c r="V25" t="s">
        <v>67</v>
      </c>
      <c r="W25" t="str">
        <f t="shared" si="0"/>
        <v>04</v>
      </c>
      <c r="X25" t="s">
        <v>36</v>
      </c>
      <c r="Y25">
        <v>1193.6940557705441</v>
      </c>
      <c r="Z25" s="1" t="str">
        <f t="shared" si="1"/>
        <v>View</v>
      </c>
      <c r="AA25" t="s">
        <v>118</v>
      </c>
    </row>
    <row r="26" spans="1:27" x14ac:dyDescent="0.3">
      <c r="A26">
        <v>25</v>
      </c>
      <c r="B26" t="s">
        <v>119</v>
      </c>
      <c r="C26" t="s">
        <v>99</v>
      </c>
      <c r="D26" s="7">
        <v>15.12980861079402</v>
      </c>
      <c r="E26" s="7">
        <v>15.524300504228449</v>
      </c>
      <c r="F26" t="s">
        <v>39</v>
      </c>
      <c r="G26" t="s">
        <v>28</v>
      </c>
      <c r="H26" t="s">
        <v>29</v>
      </c>
      <c r="I26">
        <v>2063.5500000000002</v>
      </c>
      <c r="J26">
        <v>-94.705837801233145</v>
      </c>
      <c r="K26">
        <v>38.948026553229248</v>
      </c>
      <c r="L26">
        <v>994.19</v>
      </c>
      <c r="M26">
        <v>-94.706371136725394</v>
      </c>
      <c r="N26">
        <v>38.953632594829102</v>
      </c>
      <c r="O26">
        <v>1021.78</v>
      </c>
      <c r="P26" s="2">
        <v>45079.448321759257</v>
      </c>
      <c r="Q26" t="s">
        <v>71</v>
      </c>
      <c r="R26" t="s">
        <v>32</v>
      </c>
      <c r="S26" t="s">
        <v>32</v>
      </c>
      <c r="T26" t="s">
        <v>72</v>
      </c>
      <c r="U26" t="s">
        <v>73</v>
      </c>
      <c r="V26" t="s">
        <v>94</v>
      </c>
      <c r="W26" t="str">
        <f t="shared" si="0"/>
        <v/>
      </c>
      <c r="X26" t="s">
        <v>36</v>
      </c>
      <c r="Y26">
        <v>2060.0908983129998</v>
      </c>
      <c r="Z26" s="1" t="str">
        <f t="shared" si="1"/>
        <v>View</v>
      </c>
      <c r="AA26" t="s">
        <v>120</v>
      </c>
    </row>
    <row r="27" spans="1:27" x14ac:dyDescent="0.3">
      <c r="A27">
        <v>26</v>
      </c>
      <c r="B27" t="s">
        <v>121</v>
      </c>
      <c r="C27" t="s">
        <v>122</v>
      </c>
      <c r="D27" s="7">
        <v>1.455191522836685E-11</v>
      </c>
      <c r="E27" s="7">
        <v>0.24662083404387861</v>
      </c>
      <c r="F27" t="s">
        <v>27</v>
      </c>
      <c r="G27" t="s">
        <v>28</v>
      </c>
      <c r="H27" t="s">
        <v>29</v>
      </c>
      <c r="I27">
        <v>1299.93</v>
      </c>
      <c r="J27">
        <v>-94.717510826140497</v>
      </c>
      <c r="K27">
        <v>38.93474757904935</v>
      </c>
      <c r="L27">
        <v>948.3</v>
      </c>
      <c r="M27">
        <v>-94.712930939160941</v>
      </c>
      <c r="N27">
        <v>38.934788218219197</v>
      </c>
      <c r="O27">
        <v>947.5</v>
      </c>
      <c r="P27" s="2">
        <v>45081.36277777778</v>
      </c>
      <c r="Q27" t="s">
        <v>71</v>
      </c>
      <c r="R27" t="s">
        <v>32</v>
      </c>
      <c r="S27" t="s">
        <v>32</v>
      </c>
      <c r="T27" t="s">
        <v>72</v>
      </c>
      <c r="U27" t="s">
        <v>73</v>
      </c>
      <c r="V27" t="s">
        <v>67</v>
      </c>
      <c r="W27" t="str">
        <f t="shared" si="0"/>
        <v>03</v>
      </c>
      <c r="X27" t="s">
        <v>36</v>
      </c>
      <c r="Y27">
        <v>1302.943339145412</v>
      </c>
      <c r="Z27" s="1" t="str">
        <f t="shared" si="1"/>
        <v>View</v>
      </c>
      <c r="AA27" t="s">
        <v>123</v>
      </c>
    </row>
    <row r="28" spans="1:27" x14ac:dyDescent="0.3">
      <c r="A28">
        <v>27</v>
      </c>
      <c r="B28" t="s">
        <v>124</v>
      </c>
      <c r="C28" t="s">
        <v>92</v>
      </c>
      <c r="D28" s="7">
        <v>15.08487437462829</v>
      </c>
      <c r="E28" s="7">
        <v>15.461982118461981</v>
      </c>
      <c r="F28" t="s">
        <v>27</v>
      </c>
      <c r="G28" t="s">
        <v>28</v>
      </c>
      <c r="H28" t="s">
        <v>29</v>
      </c>
      <c r="I28">
        <v>2009.98</v>
      </c>
      <c r="J28">
        <v>-94.705076433655819</v>
      </c>
      <c r="K28">
        <v>38.946540522299188</v>
      </c>
      <c r="L28">
        <v>980.11</v>
      </c>
      <c r="M28">
        <v>-94.705150367345908</v>
      </c>
      <c r="N28">
        <v>38.952022497637998</v>
      </c>
      <c r="O28">
        <v>1025.1600000000001</v>
      </c>
      <c r="P28" s="2">
        <v>45078.648946759262</v>
      </c>
      <c r="Q28" t="s">
        <v>71</v>
      </c>
      <c r="R28" t="s">
        <v>32</v>
      </c>
      <c r="S28" t="s">
        <v>32</v>
      </c>
      <c r="T28" t="s">
        <v>72</v>
      </c>
      <c r="U28" t="s">
        <v>73</v>
      </c>
      <c r="V28" t="s">
        <v>94</v>
      </c>
      <c r="W28" t="str">
        <f t="shared" si="0"/>
        <v/>
      </c>
      <c r="X28" t="s">
        <v>36</v>
      </c>
      <c r="Y28">
        <v>2006.537920169802</v>
      </c>
      <c r="Z28" s="1" t="str">
        <f t="shared" si="1"/>
        <v>View</v>
      </c>
      <c r="AA28" t="s">
        <v>125</v>
      </c>
    </row>
    <row r="29" spans="1:27" x14ac:dyDescent="0.3">
      <c r="A29">
        <v>28</v>
      </c>
      <c r="B29" t="s">
        <v>126</v>
      </c>
      <c r="C29" t="s">
        <v>127</v>
      </c>
      <c r="D29" s="7">
        <v>1.048209004906411E-3</v>
      </c>
      <c r="E29" s="7">
        <v>0.26195049672788873</v>
      </c>
      <c r="F29" t="s">
        <v>27</v>
      </c>
      <c r="G29" t="s">
        <v>28</v>
      </c>
      <c r="H29" t="s">
        <v>29</v>
      </c>
      <c r="I29">
        <v>1411.09</v>
      </c>
      <c r="J29">
        <v>-94.705150367345908</v>
      </c>
      <c r="K29">
        <v>38.952022497637998</v>
      </c>
      <c r="L29">
        <v>1025.1600000000001</v>
      </c>
      <c r="M29">
        <v>-94.706227769556463</v>
      </c>
      <c r="N29">
        <v>38.955742521578827</v>
      </c>
      <c r="O29">
        <v>1009.42</v>
      </c>
      <c r="P29" s="2">
        <v>45078.649293981478</v>
      </c>
      <c r="Q29" t="s">
        <v>71</v>
      </c>
      <c r="R29" t="s">
        <v>32</v>
      </c>
      <c r="S29" t="s">
        <v>32</v>
      </c>
      <c r="T29" t="s">
        <v>72</v>
      </c>
      <c r="U29" t="s">
        <v>73</v>
      </c>
      <c r="V29" t="s">
        <v>67</v>
      </c>
      <c r="W29" t="str">
        <f t="shared" si="0"/>
        <v>01</v>
      </c>
      <c r="X29" t="s">
        <v>36</v>
      </c>
      <c r="Y29">
        <v>1409.036788735692</v>
      </c>
      <c r="Z29" s="1" t="str">
        <f t="shared" si="1"/>
        <v>View</v>
      </c>
      <c r="AA29" t="s">
        <v>128</v>
      </c>
    </row>
    <row r="30" spans="1:27" x14ac:dyDescent="0.3">
      <c r="A30">
        <v>29</v>
      </c>
      <c r="B30" t="s">
        <v>129</v>
      </c>
      <c r="C30" t="s">
        <v>92</v>
      </c>
      <c r="D30" s="7">
        <v>15.98154258586993</v>
      </c>
      <c r="E30" s="7">
        <v>16.400137870480741</v>
      </c>
      <c r="F30" t="s">
        <v>27</v>
      </c>
      <c r="G30" t="s">
        <v>28</v>
      </c>
      <c r="H30" t="s">
        <v>29</v>
      </c>
      <c r="I30">
        <v>2141.89</v>
      </c>
      <c r="J30">
        <v>-94.709570286790836</v>
      </c>
      <c r="K30">
        <v>38.958702224489898</v>
      </c>
      <c r="L30">
        <v>1042.3699999999999</v>
      </c>
      <c r="M30">
        <v>-94.713150847494504</v>
      </c>
      <c r="N30">
        <v>38.96373099891025</v>
      </c>
      <c r="O30">
        <v>1086.45</v>
      </c>
      <c r="P30" s="2">
        <v>45079.441319444442</v>
      </c>
      <c r="Q30" t="s">
        <v>71</v>
      </c>
      <c r="R30" t="s">
        <v>32</v>
      </c>
      <c r="S30" t="s">
        <v>32</v>
      </c>
      <c r="T30" t="s">
        <v>72</v>
      </c>
      <c r="U30" t="s">
        <v>73</v>
      </c>
      <c r="V30" t="s">
        <v>94</v>
      </c>
      <c r="W30" t="str">
        <f t="shared" si="0"/>
        <v/>
      </c>
      <c r="X30" t="s">
        <v>36</v>
      </c>
      <c r="Y30">
        <v>2140.4073367462961</v>
      </c>
      <c r="Z30" s="1" t="str">
        <f t="shared" si="1"/>
        <v>View</v>
      </c>
      <c r="AA30" t="s">
        <v>130</v>
      </c>
    </row>
    <row r="31" spans="1:27" x14ac:dyDescent="0.3">
      <c r="A31">
        <v>30</v>
      </c>
      <c r="B31" t="s">
        <v>131</v>
      </c>
      <c r="C31" t="s">
        <v>132</v>
      </c>
      <c r="D31" s="7">
        <v>7.3402209442054297E-3</v>
      </c>
      <c r="E31" s="7">
        <v>0.18593401931578729</v>
      </c>
      <c r="F31" t="s">
        <v>27</v>
      </c>
      <c r="G31" t="s">
        <v>28</v>
      </c>
      <c r="H31" t="s">
        <v>29</v>
      </c>
      <c r="I31">
        <v>890.58</v>
      </c>
      <c r="J31">
        <v>-94.70080427962904</v>
      </c>
      <c r="K31">
        <v>38.935643476773002</v>
      </c>
      <c r="L31">
        <v>965.91</v>
      </c>
      <c r="M31">
        <v>-94.703501100009746</v>
      </c>
      <c r="N31">
        <v>38.936757610374578</v>
      </c>
      <c r="O31">
        <v>972.32</v>
      </c>
      <c r="P31" s="2">
        <v>45079.591307870367</v>
      </c>
      <c r="Q31" t="s">
        <v>71</v>
      </c>
      <c r="R31" t="s">
        <v>32</v>
      </c>
      <c r="S31" t="s">
        <v>32</v>
      </c>
      <c r="T31" t="s">
        <v>72</v>
      </c>
      <c r="U31" t="s">
        <v>73</v>
      </c>
      <c r="V31" t="s">
        <v>67</v>
      </c>
      <c r="W31" t="str">
        <f t="shared" si="0"/>
        <v>01</v>
      </c>
      <c r="X31" t="s">
        <v>36</v>
      </c>
      <c r="Y31">
        <v>891.73137828696701</v>
      </c>
      <c r="Z31" s="1" t="str">
        <f t="shared" si="1"/>
        <v>View</v>
      </c>
      <c r="AA31" t="s">
        <v>133</v>
      </c>
    </row>
    <row r="32" spans="1:27" x14ac:dyDescent="0.3">
      <c r="A32">
        <v>31</v>
      </c>
      <c r="B32" t="s">
        <v>134</v>
      </c>
      <c r="C32" t="s">
        <v>135</v>
      </c>
      <c r="D32" s="7">
        <v>0.25969840483407453</v>
      </c>
      <c r="E32" s="7">
        <v>0.26957134845231551</v>
      </c>
      <c r="F32" t="s">
        <v>39</v>
      </c>
      <c r="G32" t="s">
        <v>40</v>
      </c>
      <c r="H32" t="s">
        <v>29</v>
      </c>
      <c r="I32">
        <v>55.69</v>
      </c>
      <c r="J32">
        <v>-98.582207648370414</v>
      </c>
      <c r="K32">
        <v>37.273720810720697</v>
      </c>
      <c r="L32">
        <v>1483.26</v>
      </c>
      <c r="M32">
        <v>-98.582168301726028</v>
      </c>
      <c r="N32">
        <v>37.273578372363133</v>
      </c>
      <c r="O32">
        <v>1482.29</v>
      </c>
      <c r="P32" s="2">
        <v>45102.426689814813</v>
      </c>
      <c r="Q32" t="s">
        <v>42</v>
      </c>
      <c r="R32" t="s">
        <v>71</v>
      </c>
      <c r="S32" t="s">
        <v>137</v>
      </c>
      <c r="T32" t="s">
        <v>138</v>
      </c>
      <c r="U32" t="s">
        <v>139</v>
      </c>
      <c r="V32" t="s">
        <v>45</v>
      </c>
      <c r="W32" t="str">
        <f t="shared" si="0"/>
        <v>01</v>
      </c>
      <c r="X32" t="s">
        <v>46</v>
      </c>
      <c r="Y32">
        <v>55.619675493263571</v>
      </c>
      <c r="Z32" s="1" t="str">
        <f t="shared" si="1"/>
        <v>View</v>
      </c>
      <c r="AA32" t="s">
        <v>136</v>
      </c>
    </row>
    <row r="33" spans="1:27" x14ac:dyDescent="0.3">
      <c r="A33">
        <v>32</v>
      </c>
      <c r="B33" t="s">
        <v>140</v>
      </c>
      <c r="C33" t="s">
        <v>141</v>
      </c>
      <c r="D33" s="7">
        <v>9.7255521829047797</v>
      </c>
      <c r="E33" s="7">
        <v>10.504233747566669</v>
      </c>
      <c r="F33" t="s">
        <v>39</v>
      </c>
      <c r="G33" t="s">
        <v>28</v>
      </c>
      <c r="H33" t="s">
        <v>29</v>
      </c>
      <c r="I33">
        <v>4130.8999999999996</v>
      </c>
      <c r="J33">
        <v>-95.24050725743686</v>
      </c>
      <c r="K33">
        <v>38.926846658924987</v>
      </c>
      <c r="L33">
        <v>844.43</v>
      </c>
      <c r="M33">
        <v>-95.226058937795415</v>
      </c>
      <c r="N33">
        <v>38.925936317275799</v>
      </c>
      <c r="O33">
        <v>844.16</v>
      </c>
      <c r="P33" s="2">
        <v>45093.364398148158</v>
      </c>
      <c r="Q33" t="s">
        <v>71</v>
      </c>
      <c r="R33" t="s">
        <v>137</v>
      </c>
      <c r="S33" t="s">
        <v>137</v>
      </c>
      <c r="T33" t="s">
        <v>143</v>
      </c>
      <c r="U33" t="s">
        <v>144</v>
      </c>
      <c r="V33" t="s">
        <v>145</v>
      </c>
      <c r="W33" t="str">
        <f t="shared" si="0"/>
        <v/>
      </c>
      <c r="X33" t="s">
        <v>36</v>
      </c>
      <c r="Y33">
        <v>4140.2406656720013</v>
      </c>
      <c r="Z33" s="1" t="str">
        <f t="shared" si="1"/>
        <v>View</v>
      </c>
      <c r="AA33" t="s">
        <v>142</v>
      </c>
    </row>
    <row r="34" spans="1:27" x14ac:dyDescent="0.3">
      <c r="A34">
        <v>33</v>
      </c>
      <c r="B34" t="s">
        <v>146</v>
      </c>
      <c r="C34" t="s">
        <v>147</v>
      </c>
      <c r="D34" s="7">
        <v>0.13650053885027369</v>
      </c>
      <c r="E34" s="7">
        <v>0.21786380752746479</v>
      </c>
      <c r="F34" t="s">
        <v>27</v>
      </c>
      <c r="G34" t="s">
        <v>28</v>
      </c>
      <c r="H34" t="s">
        <v>29</v>
      </c>
      <c r="I34">
        <v>485.24</v>
      </c>
      <c r="J34">
        <v>-94.610221662879724</v>
      </c>
      <c r="K34">
        <v>38.936760311999961</v>
      </c>
      <c r="L34">
        <v>848.67</v>
      </c>
      <c r="M34">
        <v>-94.611679904116698</v>
      </c>
      <c r="N34">
        <v>38.936075735058161</v>
      </c>
      <c r="O34">
        <v>855.61</v>
      </c>
      <c r="P34" s="2">
        <v>45080.381331018529</v>
      </c>
      <c r="Q34" t="s">
        <v>71</v>
      </c>
      <c r="R34" t="s">
        <v>32</v>
      </c>
      <c r="S34" t="s">
        <v>32</v>
      </c>
      <c r="T34" t="s">
        <v>72</v>
      </c>
      <c r="U34" t="s">
        <v>73</v>
      </c>
      <c r="V34" t="s">
        <v>67</v>
      </c>
      <c r="W34" t="str">
        <f t="shared" si="0"/>
        <v>02</v>
      </c>
      <c r="X34" t="s">
        <v>36</v>
      </c>
      <c r="Y34">
        <v>485.83013980994127</v>
      </c>
      <c r="Z34" s="1" t="str">
        <f t="shared" si="1"/>
        <v>View</v>
      </c>
      <c r="AA34" t="s">
        <v>148</v>
      </c>
    </row>
    <row r="35" spans="1:27" x14ac:dyDescent="0.3">
      <c r="A35">
        <v>34</v>
      </c>
      <c r="B35" t="s">
        <v>149</v>
      </c>
      <c r="C35" t="s">
        <v>150</v>
      </c>
      <c r="D35" s="7">
        <v>0.70308858915411709</v>
      </c>
      <c r="E35" s="7">
        <v>1.1174571792923851</v>
      </c>
      <c r="F35" t="s">
        <v>27</v>
      </c>
      <c r="G35" t="s">
        <v>28</v>
      </c>
      <c r="H35" t="s">
        <v>29</v>
      </c>
      <c r="I35">
        <v>2190.9899999999998</v>
      </c>
      <c r="J35">
        <v>-94.620241311272025</v>
      </c>
      <c r="K35">
        <v>38.933620858001753</v>
      </c>
      <c r="L35">
        <v>858.69</v>
      </c>
      <c r="M35">
        <v>-94.627826011016069</v>
      </c>
      <c r="N35">
        <v>38.933186971576497</v>
      </c>
      <c r="O35">
        <v>865.68</v>
      </c>
      <c r="P35" s="2">
        <v>45080.381874999999</v>
      </c>
      <c r="Q35" t="s">
        <v>71</v>
      </c>
      <c r="R35" t="s">
        <v>32</v>
      </c>
      <c r="S35" t="s">
        <v>32</v>
      </c>
      <c r="T35" t="s">
        <v>72</v>
      </c>
      <c r="U35" t="s">
        <v>73</v>
      </c>
      <c r="V35" t="s">
        <v>152</v>
      </c>
      <c r="W35" t="str">
        <f t="shared" si="0"/>
        <v/>
      </c>
      <c r="X35" t="s">
        <v>36</v>
      </c>
      <c r="Y35">
        <v>2195.7965394685348</v>
      </c>
      <c r="Z35" s="1" t="str">
        <f t="shared" si="1"/>
        <v>View</v>
      </c>
      <c r="AA35" t="s">
        <v>151</v>
      </c>
    </row>
    <row r="36" spans="1:27" x14ac:dyDescent="0.3">
      <c r="A36">
        <v>35</v>
      </c>
      <c r="B36" t="s">
        <v>153</v>
      </c>
      <c r="C36" t="s">
        <v>154</v>
      </c>
      <c r="D36" s="7">
        <v>0.1848543614465499</v>
      </c>
      <c r="E36" s="7">
        <v>0.22154488708474671</v>
      </c>
      <c r="F36" t="s">
        <v>27</v>
      </c>
      <c r="G36" t="s">
        <v>28</v>
      </c>
      <c r="H36" t="s">
        <v>29</v>
      </c>
      <c r="I36">
        <v>225.66</v>
      </c>
      <c r="J36">
        <v>-94.707434356827449</v>
      </c>
      <c r="K36">
        <v>38.936061773894863</v>
      </c>
      <c r="L36">
        <v>940.52</v>
      </c>
      <c r="M36">
        <v>-94.70815993310039</v>
      </c>
      <c r="N36">
        <v>38.935887242835058</v>
      </c>
      <c r="O36">
        <v>963.65</v>
      </c>
      <c r="P36" s="2">
        <v>45079.593275462961</v>
      </c>
      <c r="Q36" t="s">
        <v>71</v>
      </c>
      <c r="R36" t="s">
        <v>32</v>
      </c>
      <c r="S36" t="s">
        <v>32</v>
      </c>
      <c r="T36" t="s">
        <v>72</v>
      </c>
      <c r="U36" t="s">
        <v>73</v>
      </c>
      <c r="V36" t="s">
        <v>67</v>
      </c>
      <c r="W36" t="str">
        <f t="shared" si="0"/>
        <v>05</v>
      </c>
      <c r="X36" t="s">
        <v>36</v>
      </c>
      <c r="Y36">
        <v>226.03487179105429</v>
      </c>
      <c r="Z36" s="1" t="str">
        <f t="shared" si="1"/>
        <v>View</v>
      </c>
      <c r="AA36" t="s">
        <v>155</v>
      </c>
    </row>
    <row r="37" spans="1:27" x14ac:dyDescent="0.3">
      <c r="A37">
        <v>36</v>
      </c>
      <c r="B37" t="s">
        <v>156</v>
      </c>
      <c r="C37" t="s">
        <v>150</v>
      </c>
      <c r="D37" s="7">
        <v>2.554727392066785</v>
      </c>
      <c r="E37" s="7">
        <v>2.7558205135951601</v>
      </c>
      <c r="F37" t="s">
        <v>27</v>
      </c>
      <c r="G37" t="s">
        <v>28</v>
      </c>
      <c r="H37" t="s">
        <v>29</v>
      </c>
      <c r="I37">
        <v>1066.78</v>
      </c>
      <c r="J37">
        <v>-94.654405923676876</v>
      </c>
      <c r="K37">
        <v>38.931490343803283</v>
      </c>
      <c r="L37">
        <v>950.69</v>
      </c>
      <c r="M37">
        <v>-94.658093527900178</v>
      </c>
      <c r="N37">
        <v>38.931195202235131</v>
      </c>
      <c r="O37">
        <v>948.88</v>
      </c>
      <c r="P37" s="2">
        <v>45080.402824074074</v>
      </c>
      <c r="Q37" t="s">
        <v>71</v>
      </c>
      <c r="R37" t="s">
        <v>32</v>
      </c>
      <c r="S37" t="s">
        <v>32</v>
      </c>
      <c r="T37" t="s">
        <v>72</v>
      </c>
      <c r="U37" t="s">
        <v>73</v>
      </c>
      <c r="V37" t="s">
        <v>152</v>
      </c>
      <c r="W37" t="str">
        <f t="shared" si="0"/>
        <v/>
      </c>
      <c r="X37" t="s">
        <v>36</v>
      </c>
      <c r="Y37">
        <v>1069.0987329496991</v>
      </c>
      <c r="Z37" s="1" t="str">
        <f t="shared" si="1"/>
        <v>View</v>
      </c>
      <c r="AA37" t="s">
        <v>157</v>
      </c>
    </row>
    <row r="38" spans="1:27" x14ac:dyDescent="0.3">
      <c r="A38">
        <v>37</v>
      </c>
      <c r="B38" t="s">
        <v>158</v>
      </c>
      <c r="C38" t="s">
        <v>159</v>
      </c>
      <c r="D38" s="7">
        <v>6.5911948718878728</v>
      </c>
      <c r="E38" s="7">
        <v>7.0333062044096541</v>
      </c>
      <c r="F38" t="s">
        <v>39</v>
      </c>
      <c r="G38" t="s">
        <v>28</v>
      </c>
      <c r="H38" t="s">
        <v>160</v>
      </c>
      <c r="I38">
        <v>2342.83</v>
      </c>
      <c r="J38">
        <v>-94.728696071888564</v>
      </c>
      <c r="K38">
        <v>38.934700105901413</v>
      </c>
      <c r="L38">
        <v>975.43</v>
      </c>
      <c r="M38">
        <v>-94.736921900842631</v>
      </c>
      <c r="N38">
        <v>38.934531226521557</v>
      </c>
      <c r="O38">
        <v>1052.9100000000001</v>
      </c>
      <c r="P38" s="2">
        <v>45097.518969907418</v>
      </c>
      <c r="Q38" t="s">
        <v>71</v>
      </c>
      <c r="R38" t="s">
        <v>32</v>
      </c>
      <c r="S38" t="s">
        <v>32</v>
      </c>
      <c r="T38" t="s">
        <v>72</v>
      </c>
      <c r="U38" t="s">
        <v>73</v>
      </c>
      <c r="V38" t="s">
        <v>152</v>
      </c>
      <c r="W38" t="str">
        <f t="shared" si="0"/>
        <v/>
      </c>
      <c r="X38" t="s">
        <v>36</v>
      </c>
      <c r="Y38">
        <v>2348.2007833854732</v>
      </c>
      <c r="Z38" s="1" t="str">
        <f t="shared" si="1"/>
        <v>View</v>
      </c>
      <c r="AA38" t="s">
        <v>161</v>
      </c>
    </row>
    <row r="39" spans="1:27" x14ac:dyDescent="0.3">
      <c r="A39">
        <v>38</v>
      </c>
      <c r="B39" t="s">
        <v>162</v>
      </c>
      <c r="C39" t="s">
        <v>150</v>
      </c>
      <c r="D39" s="7">
        <v>6.5634227655484247</v>
      </c>
      <c r="E39" s="7">
        <v>7.0086830750339324</v>
      </c>
      <c r="F39" t="s">
        <v>27</v>
      </c>
      <c r="G39" t="s">
        <v>28</v>
      </c>
      <c r="H39" t="s">
        <v>29</v>
      </c>
      <c r="I39">
        <v>2359.59</v>
      </c>
      <c r="J39">
        <v>-94.728219606894683</v>
      </c>
      <c r="K39">
        <v>38.935366827848</v>
      </c>
      <c r="L39">
        <v>969.52</v>
      </c>
      <c r="M39">
        <v>-94.736462347065057</v>
      </c>
      <c r="N39">
        <v>38.93527973731797</v>
      </c>
      <c r="O39">
        <v>1037.95</v>
      </c>
      <c r="P39" s="2">
        <v>45078.556527777779</v>
      </c>
      <c r="Q39" t="s">
        <v>71</v>
      </c>
      <c r="R39" t="s">
        <v>32</v>
      </c>
      <c r="S39" t="s">
        <v>32</v>
      </c>
      <c r="T39" t="s">
        <v>72</v>
      </c>
      <c r="U39" t="s">
        <v>73</v>
      </c>
      <c r="V39" t="s">
        <v>152</v>
      </c>
      <c r="W39" t="str">
        <f t="shared" si="0"/>
        <v/>
      </c>
      <c r="X39" t="s">
        <v>36</v>
      </c>
      <c r="Y39">
        <v>2364.9165295787711</v>
      </c>
      <c r="Z39" s="1" t="str">
        <f t="shared" si="1"/>
        <v>View</v>
      </c>
      <c r="AA39" t="s">
        <v>163</v>
      </c>
    </row>
    <row r="40" spans="1:27" x14ac:dyDescent="0.3">
      <c r="A40">
        <v>39</v>
      </c>
      <c r="B40" t="s">
        <v>164</v>
      </c>
      <c r="C40" t="s">
        <v>150</v>
      </c>
      <c r="D40" s="7">
        <v>2.7716845156393539</v>
      </c>
      <c r="E40" s="7">
        <v>2.8965083649655941</v>
      </c>
      <c r="F40" t="s">
        <v>27</v>
      </c>
      <c r="G40" t="s">
        <v>28</v>
      </c>
      <c r="H40" t="s">
        <v>29</v>
      </c>
      <c r="I40">
        <v>669.79</v>
      </c>
      <c r="J40">
        <v>-94.658381237251675</v>
      </c>
      <c r="K40">
        <v>38.931178330303418</v>
      </c>
      <c r="L40">
        <v>944.79</v>
      </c>
      <c r="M40">
        <v>-94.66065906715086</v>
      </c>
      <c r="N40">
        <v>38.9311865055382</v>
      </c>
      <c r="O40">
        <v>935.73</v>
      </c>
      <c r="P40" s="2">
        <v>45080.403032407397</v>
      </c>
      <c r="Q40" t="s">
        <v>71</v>
      </c>
      <c r="R40" t="s">
        <v>32</v>
      </c>
      <c r="S40" t="s">
        <v>32</v>
      </c>
      <c r="T40" t="s">
        <v>72</v>
      </c>
      <c r="U40" t="s">
        <v>73</v>
      </c>
      <c r="V40" t="s">
        <v>152</v>
      </c>
      <c r="W40" t="str">
        <f t="shared" si="0"/>
        <v/>
      </c>
      <c r="X40" t="s">
        <v>36</v>
      </c>
      <c r="Y40">
        <v>671.18824638263709</v>
      </c>
      <c r="Z40" s="1" t="str">
        <f t="shared" si="1"/>
        <v>View</v>
      </c>
      <c r="AA40" t="s">
        <v>165</v>
      </c>
    </row>
    <row r="41" spans="1:27" x14ac:dyDescent="0.3">
      <c r="A41">
        <v>40</v>
      </c>
      <c r="B41" t="s">
        <v>166</v>
      </c>
      <c r="C41" t="s">
        <v>167</v>
      </c>
      <c r="D41" s="7">
        <v>2.5807459884544252E-2</v>
      </c>
      <c r="E41" s="7">
        <v>0.20729380435031949</v>
      </c>
      <c r="F41" t="s">
        <v>27</v>
      </c>
      <c r="G41" t="s">
        <v>28</v>
      </c>
      <c r="H41" t="s">
        <v>29</v>
      </c>
      <c r="I41">
        <v>966.6</v>
      </c>
      <c r="J41">
        <v>-94.685785806317213</v>
      </c>
      <c r="K41">
        <v>38.933886248622379</v>
      </c>
      <c r="L41">
        <v>932.58</v>
      </c>
      <c r="M41">
        <v>-94.682392570781289</v>
      </c>
      <c r="N41">
        <v>38.933994010197402</v>
      </c>
      <c r="O41">
        <v>937.35</v>
      </c>
      <c r="P41" s="2">
        <v>45081.400949074072</v>
      </c>
      <c r="Q41" t="s">
        <v>71</v>
      </c>
      <c r="R41" t="s">
        <v>32</v>
      </c>
      <c r="S41" t="s">
        <v>32</v>
      </c>
      <c r="T41" t="s">
        <v>72</v>
      </c>
      <c r="U41" t="s">
        <v>73</v>
      </c>
      <c r="V41" t="s">
        <v>67</v>
      </c>
      <c r="W41" t="str">
        <f t="shared" si="0"/>
        <v>04</v>
      </c>
      <c r="X41" t="s">
        <v>36</v>
      </c>
      <c r="Y41">
        <v>968.81521599335281</v>
      </c>
      <c r="Z41" s="1" t="str">
        <f t="shared" si="1"/>
        <v>View</v>
      </c>
      <c r="AA41" t="s">
        <v>168</v>
      </c>
    </row>
    <row r="42" spans="1:27" x14ac:dyDescent="0.3">
      <c r="A42">
        <v>41</v>
      </c>
      <c r="B42" t="s">
        <v>169</v>
      </c>
      <c r="C42" t="s">
        <v>170</v>
      </c>
      <c r="D42" s="7">
        <v>2.1847982216121359E-2</v>
      </c>
      <c r="E42" s="7">
        <v>0.36867749417387929</v>
      </c>
      <c r="F42" t="s">
        <v>27</v>
      </c>
      <c r="G42" t="s">
        <v>28</v>
      </c>
      <c r="H42" t="s">
        <v>160</v>
      </c>
      <c r="I42">
        <v>1834.92</v>
      </c>
      <c r="J42">
        <v>-94.688313459232489</v>
      </c>
      <c r="K42">
        <v>38.934856521899782</v>
      </c>
      <c r="L42">
        <v>920.78</v>
      </c>
      <c r="M42">
        <v>-94.69471135811888</v>
      </c>
      <c r="N42">
        <v>38.935356023335338</v>
      </c>
      <c r="O42">
        <v>912.21</v>
      </c>
      <c r="P42" s="2">
        <v>45079.590740740743</v>
      </c>
      <c r="Q42" t="s">
        <v>71</v>
      </c>
      <c r="R42" t="s">
        <v>32</v>
      </c>
      <c r="S42" t="s">
        <v>32</v>
      </c>
      <c r="T42" t="s">
        <v>72</v>
      </c>
      <c r="U42" t="s">
        <v>73</v>
      </c>
      <c r="V42" t="s">
        <v>67</v>
      </c>
      <c r="W42" t="str">
        <f t="shared" si="0"/>
        <v>01</v>
      </c>
      <c r="X42" t="s">
        <v>36</v>
      </c>
      <c r="Y42">
        <v>1839.02578258783</v>
      </c>
      <c r="Z42" s="1" t="str">
        <f t="shared" si="1"/>
        <v>View</v>
      </c>
      <c r="AA42" t="s">
        <v>171</v>
      </c>
    </row>
    <row r="43" spans="1:27" x14ac:dyDescent="0.3">
      <c r="A43">
        <v>42</v>
      </c>
      <c r="B43" t="s">
        <v>172</v>
      </c>
      <c r="C43" t="s">
        <v>173</v>
      </c>
      <c r="D43" s="7">
        <v>2.9761330892592381E-2</v>
      </c>
      <c r="E43" s="7">
        <v>0.34523478665936769</v>
      </c>
      <c r="F43" t="s">
        <v>27</v>
      </c>
      <c r="G43" t="s">
        <v>28</v>
      </c>
      <c r="H43" t="s">
        <v>160</v>
      </c>
      <c r="I43">
        <v>1661.11</v>
      </c>
      <c r="J43">
        <v>-94.686799035135436</v>
      </c>
      <c r="K43">
        <v>38.934830243000746</v>
      </c>
      <c r="L43">
        <v>926.34</v>
      </c>
      <c r="M43">
        <v>-94.692630261215939</v>
      </c>
      <c r="N43">
        <v>38.935157057655623</v>
      </c>
      <c r="O43">
        <v>918.76</v>
      </c>
      <c r="P43" s="2">
        <v>45079.590636574067</v>
      </c>
      <c r="Q43" t="s">
        <v>71</v>
      </c>
      <c r="R43" t="s">
        <v>32</v>
      </c>
      <c r="S43" t="s">
        <v>32</v>
      </c>
      <c r="T43" t="s">
        <v>72</v>
      </c>
      <c r="U43" t="s">
        <v>73</v>
      </c>
      <c r="V43" t="s">
        <v>67</v>
      </c>
      <c r="W43" t="str">
        <f t="shared" si="0"/>
        <v>01</v>
      </c>
      <c r="X43" t="s">
        <v>36</v>
      </c>
      <c r="Y43">
        <v>1664.9174473036639</v>
      </c>
      <c r="Z43" s="1" t="str">
        <f t="shared" si="1"/>
        <v>View</v>
      </c>
      <c r="AA43" t="s">
        <v>174</v>
      </c>
    </row>
    <row r="44" spans="1:27" x14ac:dyDescent="0.3">
      <c r="A44">
        <v>43</v>
      </c>
      <c r="B44" t="s">
        <v>175</v>
      </c>
      <c r="C44" t="s">
        <v>176</v>
      </c>
      <c r="D44" s="7">
        <v>20.966624575014571</v>
      </c>
      <c r="E44" s="7">
        <v>21.293691298177031</v>
      </c>
      <c r="F44" t="s">
        <v>39</v>
      </c>
      <c r="G44" t="s">
        <v>28</v>
      </c>
      <c r="H44" t="s">
        <v>29</v>
      </c>
      <c r="I44">
        <v>1704.19</v>
      </c>
      <c r="J44">
        <v>-94.741934893986667</v>
      </c>
      <c r="K44">
        <v>38.936859553660398</v>
      </c>
      <c r="L44">
        <v>1062.54</v>
      </c>
      <c r="M44">
        <v>-94.736462347065057</v>
      </c>
      <c r="N44">
        <v>38.93527973731797</v>
      </c>
      <c r="O44">
        <v>1037.95</v>
      </c>
      <c r="P44" s="2">
        <v>45078.556898148148</v>
      </c>
      <c r="Q44" t="s">
        <v>71</v>
      </c>
      <c r="R44" t="s">
        <v>32</v>
      </c>
      <c r="S44" t="s">
        <v>32</v>
      </c>
      <c r="T44" t="s">
        <v>72</v>
      </c>
      <c r="U44" t="s">
        <v>73</v>
      </c>
      <c r="V44" t="s">
        <v>178</v>
      </c>
      <c r="W44" t="str">
        <f t="shared" si="0"/>
        <v/>
      </c>
      <c r="X44" t="s">
        <v>36</v>
      </c>
      <c r="Y44">
        <v>1707.0250171942789</v>
      </c>
      <c r="Z44" s="1" t="str">
        <f t="shared" si="1"/>
        <v>View</v>
      </c>
      <c r="AA44" t="s">
        <v>177</v>
      </c>
    </row>
    <row r="45" spans="1:27" x14ac:dyDescent="0.3">
      <c r="A45">
        <v>44</v>
      </c>
      <c r="B45" t="s">
        <v>179</v>
      </c>
      <c r="C45" t="s">
        <v>180</v>
      </c>
      <c r="D45" s="7">
        <v>1.455191522836685E-11</v>
      </c>
      <c r="E45" s="7">
        <v>0.2300518946867669</v>
      </c>
      <c r="F45" t="s">
        <v>27</v>
      </c>
      <c r="G45" t="s">
        <v>28</v>
      </c>
      <c r="H45" t="s">
        <v>29</v>
      </c>
      <c r="I45">
        <v>1433.6</v>
      </c>
      <c r="J45">
        <v>-94.695781244225643</v>
      </c>
      <c r="K45">
        <v>38.935380137798731</v>
      </c>
      <c r="L45">
        <v>940.6</v>
      </c>
      <c r="M45">
        <v>-94.70080427962904</v>
      </c>
      <c r="N45">
        <v>38.935643476773002</v>
      </c>
      <c r="O45">
        <v>965.91</v>
      </c>
      <c r="P45" s="2">
        <v>45081.413807870369</v>
      </c>
      <c r="Q45" t="s">
        <v>71</v>
      </c>
      <c r="R45" t="s">
        <v>32</v>
      </c>
      <c r="S45" t="s">
        <v>32</v>
      </c>
      <c r="T45" t="s">
        <v>72</v>
      </c>
      <c r="U45" t="s">
        <v>73</v>
      </c>
      <c r="V45" t="s">
        <v>67</v>
      </c>
      <c r="W45" t="str">
        <f t="shared" si="0"/>
        <v>03</v>
      </c>
      <c r="X45" t="s">
        <v>36</v>
      </c>
      <c r="Y45">
        <v>1436.8645421585011</v>
      </c>
      <c r="Z45" s="1" t="str">
        <f t="shared" si="1"/>
        <v>View</v>
      </c>
      <c r="AA45" t="s">
        <v>181</v>
      </c>
    </row>
    <row r="46" spans="1:27" x14ac:dyDescent="0.3">
      <c r="A46">
        <v>45</v>
      </c>
      <c r="B46" t="s">
        <v>182</v>
      </c>
      <c r="C46" t="s">
        <v>183</v>
      </c>
      <c r="D46" s="7">
        <v>1.455191522836685E-11</v>
      </c>
      <c r="E46" s="7">
        <v>0.28919889083569822</v>
      </c>
      <c r="F46" t="s">
        <v>27</v>
      </c>
      <c r="G46" t="s">
        <v>28</v>
      </c>
      <c r="H46" t="s">
        <v>29</v>
      </c>
      <c r="I46">
        <v>1594.9</v>
      </c>
      <c r="J46">
        <v>-94.70815993310039</v>
      </c>
      <c r="K46">
        <v>38.935887242835058</v>
      </c>
      <c r="L46">
        <v>963.65</v>
      </c>
      <c r="M46">
        <v>-94.713752555346886</v>
      </c>
      <c r="N46">
        <v>38.935591074488087</v>
      </c>
      <c r="O46">
        <v>966.51</v>
      </c>
      <c r="P46" s="2">
        <v>45080.422673611109</v>
      </c>
      <c r="Q46" t="s">
        <v>71</v>
      </c>
      <c r="R46" t="s">
        <v>32</v>
      </c>
      <c r="S46" t="s">
        <v>32</v>
      </c>
      <c r="T46" t="s">
        <v>72</v>
      </c>
      <c r="U46" t="s">
        <v>73</v>
      </c>
      <c r="V46" t="s">
        <v>67</v>
      </c>
      <c r="W46" t="str">
        <f t="shared" si="0"/>
        <v>06</v>
      </c>
      <c r="X46" t="s">
        <v>36</v>
      </c>
      <c r="Y46">
        <v>1598.536805880399</v>
      </c>
      <c r="Z46" s="1" t="str">
        <f t="shared" si="1"/>
        <v>View</v>
      </c>
      <c r="AA46" t="s">
        <v>184</v>
      </c>
    </row>
    <row r="47" spans="1:27" x14ac:dyDescent="0.3">
      <c r="A47">
        <v>46</v>
      </c>
      <c r="B47" t="s">
        <v>185</v>
      </c>
      <c r="C47" t="s">
        <v>159</v>
      </c>
      <c r="D47" s="7">
        <v>3.9371661263520461</v>
      </c>
      <c r="E47" s="7">
        <v>4.0936846795613357</v>
      </c>
      <c r="F47" t="s">
        <v>39</v>
      </c>
      <c r="G47" t="s">
        <v>28</v>
      </c>
      <c r="H47" t="s">
        <v>29</v>
      </c>
      <c r="I47">
        <v>824.18</v>
      </c>
      <c r="J47">
        <v>-94.679511280914042</v>
      </c>
      <c r="K47">
        <v>38.933893617538772</v>
      </c>
      <c r="L47">
        <v>947.42</v>
      </c>
      <c r="M47">
        <v>-94.682392570781289</v>
      </c>
      <c r="N47">
        <v>38.933994010197402</v>
      </c>
      <c r="O47">
        <v>937.35</v>
      </c>
      <c r="P47" s="2">
        <v>45081.401122685187</v>
      </c>
      <c r="Q47" t="s">
        <v>71</v>
      </c>
      <c r="R47" t="s">
        <v>32</v>
      </c>
      <c r="S47" t="s">
        <v>32</v>
      </c>
      <c r="T47" t="s">
        <v>72</v>
      </c>
      <c r="U47" t="s">
        <v>73</v>
      </c>
      <c r="V47" t="s">
        <v>152</v>
      </c>
      <c r="W47" t="str">
        <f t="shared" si="0"/>
        <v/>
      </c>
      <c r="X47" t="s">
        <v>36</v>
      </c>
      <c r="Y47">
        <v>826.04752917634403</v>
      </c>
      <c r="Z47" s="1" t="str">
        <f t="shared" si="1"/>
        <v>View</v>
      </c>
      <c r="AA47" t="s">
        <v>186</v>
      </c>
    </row>
    <row r="48" spans="1:27" x14ac:dyDescent="0.3">
      <c r="A48">
        <v>47</v>
      </c>
      <c r="B48" t="s">
        <v>187</v>
      </c>
      <c r="C48" t="s">
        <v>188</v>
      </c>
      <c r="D48" s="7">
        <v>1.455191522836685E-11</v>
      </c>
      <c r="E48" s="7">
        <v>0.2409743000171147</v>
      </c>
      <c r="F48" t="s">
        <v>27</v>
      </c>
      <c r="G48" t="s">
        <v>28</v>
      </c>
      <c r="H48" t="s">
        <v>29</v>
      </c>
      <c r="I48">
        <v>1398.82</v>
      </c>
      <c r="J48">
        <v>-94.713752555346886</v>
      </c>
      <c r="K48">
        <v>38.935591074488087</v>
      </c>
      <c r="L48">
        <v>966.51</v>
      </c>
      <c r="M48">
        <v>-94.718681889884778</v>
      </c>
      <c r="N48">
        <v>38.935605615919279</v>
      </c>
      <c r="O48">
        <v>952.18</v>
      </c>
      <c r="P48" s="2">
        <v>45080.422951388893</v>
      </c>
      <c r="Q48" t="s">
        <v>71</v>
      </c>
      <c r="R48" t="s">
        <v>32</v>
      </c>
      <c r="S48" t="s">
        <v>32</v>
      </c>
      <c r="T48" t="s">
        <v>72</v>
      </c>
      <c r="U48" t="s">
        <v>73</v>
      </c>
      <c r="V48" t="s">
        <v>67</v>
      </c>
      <c r="W48" t="str">
        <f t="shared" si="0"/>
        <v>07</v>
      </c>
      <c r="X48" t="s">
        <v>36</v>
      </c>
      <c r="Y48">
        <v>1402.0706157097691</v>
      </c>
      <c r="Z48" s="1" t="str">
        <f t="shared" si="1"/>
        <v>View</v>
      </c>
      <c r="AA48" t="s">
        <v>189</v>
      </c>
    </row>
    <row r="49" spans="1:27" x14ac:dyDescent="0.3">
      <c r="A49">
        <v>48</v>
      </c>
      <c r="B49" t="s">
        <v>190</v>
      </c>
      <c r="C49" t="s">
        <v>191</v>
      </c>
      <c r="D49" s="7">
        <v>6.9713229372944732E-3</v>
      </c>
      <c r="E49" s="7">
        <v>7.289978522468582E-2</v>
      </c>
      <c r="F49" t="s">
        <v>27</v>
      </c>
      <c r="G49" t="s">
        <v>28</v>
      </c>
      <c r="H49" t="s">
        <v>29</v>
      </c>
      <c r="I49">
        <v>346.62</v>
      </c>
      <c r="J49">
        <v>-94.718681889884778</v>
      </c>
      <c r="K49">
        <v>38.935605615919279</v>
      </c>
      <c r="L49">
        <v>952.18</v>
      </c>
      <c r="M49">
        <v>-94.719903306518489</v>
      </c>
      <c r="N49">
        <v>38.935604719204697</v>
      </c>
      <c r="O49">
        <v>938.02</v>
      </c>
      <c r="P49" s="2">
        <v>45080.423206018517</v>
      </c>
      <c r="Q49" t="s">
        <v>71</v>
      </c>
      <c r="R49" t="s">
        <v>32</v>
      </c>
      <c r="S49" t="s">
        <v>32</v>
      </c>
      <c r="T49" t="s">
        <v>72</v>
      </c>
      <c r="U49" t="s">
        <v>73</v>
      </c>
      <c r="V49" t="s">
        <v>67</v>
      </c>
      <c r="W49" t="str">
        <f t="shared" si="0"/>
        <v>08</v>
      </c>
      <c r="X49" t="s">
        <v>36</v>
      </c>
      <c r="Y49">
        <v>347.41952702780782</v>
      </c>
      <c r="Z49" s="1" t="str">
        <f t="shared" si="1"/>
        <v>View</v>
      </c>
      <c r="AA49" t="s">
        <v>192</v>
      </c>
    </row>
    <row r="50" spans="1:27" x14ac:dyDescent="0.3">
      <c r="A50">
        <v>49</v>
      </c>
      <c r="B50" t="s">
        <v>193</v>
      </c>
      <c r="C50" t="s">
        <v>170</v>
      </c>
      <c r="D50" s="7">
        <v>0.34228475886769011</v>
      </c>
      <c r="E50" s="7">
        <v>0.42610450225147511</v>
      </c>
      <c r="F50" t="s">
        <v>27</v>
      </c>
      <c r="G50" t="s">
        <v>28</v>
      </c>
      <c r="H50" t="s">
        <v>160</v>
      </c>
      <c r="I50">
        <v>444.9</v>
      </c>
      <c r="J50">
        <v>-94.694235015794604</v>
      </c>
      <c r="K50">
        <v>38.935536023550647</v>
      </c>
      <c r="L50">
        <v>925.34</v>
      </c>
      <c r="M50">
        <v>-94.695781244225643</v>
      </c>
      <c r="N50">
        <v>38.935380137798731</v>
      </c>
      <c r="O50">
        <v>940.6</v>
      </c>
      <c r="P50" s="2">
        <v>45081.413726851853</v>
      </c>
      <c r="Q50" t="s">
        <v>71</v>
      </c>
      <c r="R50" t="s">
        <v>32</v>
      </c>
      <c r="S50" t="s">
        <v>32</v>
      </c>
      <c r="T50" t="s">
        <v>72</v>
      </c>
      <c r="U50" t="s">
        <v>73</v>
      </c>
      <c r="V50" t="s">
        <v>67</v>
      </c>
      <c r="W50" t="str">
        <f t="shared" si="0"/>
        <v>01</v>
      </c>
      <c r="X50" t="s">
        <v>36</v>
      </c>
      <c r="Y50">
        <v>445.88883204605861</v>
      </c>
      <c r="Z50" s="1" t="str">
        <f t="shared" si="1"/>
        <v>View</v>
      </c>
      <c r="AA50" t="s">
        <v>194</v>
      </c>
    </row>
    <row r="51" spans="1:27" x14ac:dyDescent="0.3">
      <c r="A51">
        <v>50</v>
      </c>
      <c r="B51" t="s">
        <v>195</v>
      </c>
      <c r="C51" t="s">
        <v>196</v>
      </c>
      <c r="D51" s="7">
        <v>20.865400416736481</v>
      </c>
      <c r="E51" s="7">
        <v>21.134183722941088</v>
      </c>
      <c r="F51" t="s">
        <v>27</v>
      </c>
      <c r="G51" t="s">
        <v>28</v>
      </c>
      <c r="H51" t="s">
        <v>29</v>
      </c>
      <c r="I51">
        <v>1472.35</v>
      </c>
      <c r="J51">
        <v>-94.741830101829848</v>
      </c>
      <c r="K51">
        <v>38.935695115016777</v>
      </c>
      <c r="L51">
        <v>1072.51</v>
      </c>
      <c r="M51">
        <v>-94.736921899690032</v>
      </c>
      <c r="N51">
        <v>38.934531226487167</v>
      </c>
      <c r="O51">
        <v>1052.9100000000001</v>
      </c>
      <c r="P51" s="2">
        <v>45097.518738425933</v>
      </c>
      <c r="Q51" t="s">
        <v>71</v>
      </c>
      <c r="R51" t="s">
        <v>32</v>
      </c>
      <c r="S51" t="s">
        <v>32</v>
      </c>
      <c r="T51" t="s">
        <v>72</v>
      </c>
      <c r="U51" t="s">
        <v>73</v>
      </c>
      <c r="V51" t="s">
        <v>178</v>
      </c>
      <c r="W51" t="str">
        <f t="shared" si="0"/>
        <v/>
      </c>
      <c r="X51" t="s">
        <v>36</v>
      </c>
      <c r="Y51">
        <v>1475.155217530034</v>
      </c>
      <c r="Z51" s="1" t="str">
        <f t="shared" si="1"/>
        <v>View</v>
      </c>
      <c r="AA51" t="s">
        <v>197</v>
      </c>
    </row>
    <row r="52" spans="1:27" x14ac:dyDescent="0.3">
      <c r="A52">
        <v>51</v>
      </c>
      <c r="B52" t="s">
        <v>198</v>
      </c>
      <c r="C52" t="s">
        <v>150</v>
      </c>
      <c r="D52" s="7">
        <v>3.507647097908861</v>
      </c>
      <c r="E52" s="7">
        <v>4.0452822770668346</v>
      </c>
      <c r="F52" t="s">
        <v>27</v>
      </c>
      <c r="G52" t="s">
        <v>28</v>
      </c>
      <c r="H52" t="s">
        <v>29</v>
      </c>
      <c r="I52">
        <v>2858</v>
      </c>
      <c r="J52">
        <v>-94.671648717162924</v>
      </c>
      <c r="K52">
        <v>38.933207842616433</v>
      </c>
      <c r="L52">
        <v>994.86</v>
      </c>
      <c r="M52">
        <v>-94.681505084058855</v>
      </c>
      <c r="N52">
        <v>38.934609320358518</v>
      </c>
      <c r="O52">
        <v>932.96</v>
      </c>
      <c r="P52" s="2">
        <v>45081.402499999997</v>
      </c>
      <c r="Q52" t="s">
        <v>71</v>
      </c>
      <c r="R52" t="s">
        <v>32</v>
      </c>
      <c r="S52" t="s">
        <v>32</v>
      </c>
      <c r="T52" t="s">
        <v>72</v>
      </c>
      <c r="U52" t="s">
        <v>73</v>
      </c>
      <c r="V52" t="s">
        <v>152</v>
      </c>
      <c r="W52" t="str">
        <f t="shared" si="0"/>
        <v/>
      </c>
      <c r="X52" t="s">
        <v>36</v>
      </c>
      <c r="Y52">
        <v>2864.1468018020441</v>
      </c>
      <c r="Z52" s="1" t="str">
        <f t="shared" si="1"/>
        <v>View</v>
      </c>
      <c r="AA52" t="s">
        <v>199</v>
      </c>
    </row>
    <row r="53" spans="1:27" x14ac:dyDescent="0.3">
      <c r="A53">
        <v>52</v>
      </c>
      <c r="B53" t="s">
        <v>200</v>
      </c>
      <c r="C53" t="s">
        <v>159</v>
      </c>
      <c r="D53" s="7">
        <v>6.6035010416950959</v>
      </c>
      <c r="E53" s="7">
        <v>6.6205734608866686</v>
      </c>
      <c r="F53" t="s">
        <v>39</v>
      </c>
      <c r="G53" t="s">
        <v>28</v>
      </c>
      <c r="H53" t="s">
        <v>160</v>
      </c>
      <c r="I53">
        <v>90.6</v>
      </c>
      <c r="J53">
        <v>-94.72892722387293</v>
      </c>
      <c r="K53">
        <v>38.934772363137853</v>
      </c>
      <c r="L53">
        <v>978.37</v>
      </c>
      <c r="M53">
        <v>-94.729244050357678</v>
      </c>
      <c r="N53">
        <v>38.934766277154637</v>
      </c>
      <c r="O53">
        <v>967.29</v>
      </c>
      <c r="P53" s="2">
        <v>45078.555312500001</v>
      </c>
      <c r="Q53" t="s">
        <v>71</v>
      </c>
      <c r="R53" t="s">
        <v>32</v>
      </c>
      <c r="S53" t="s">
        <v>32</v>
      </c>
      <c r="T53" t="s">
        <v>72</v>
      </c>
      <c r="U53" t="s">
        <v>73</v>
      </c>
      <c r="V53" t="s">
        <v>152</v>
      </c>
      <c r="W53" t="str">
        <f t="shared" si="0"/>
        <v/>
      </c>
      <c r="X53" t="s">
        <v>36</v>
      </c>
      <c r="Y53">
        <v>90.804022032337016</v>
      </c>
      <c r="Z53" s="1" t="str">
        <f t="shared" si="1"/>
        <v>View</v>
      </c>
      <c r="AA53" t="s">
        <v>201</v>
      </c>
    </row>
    <row r="54" spans="1:27" x14ac:dyDescent="0.3">
      <c r="A54">
        <v>53</v>
      </c>
      <c r="B54" t="s">
        <v>202</v>
      </c>
      <c r="C54" t="s">
        <v>203</v>
      </c>
      <c r="D54" s="7">
        <v>0.19119550767075161</v>
      </c>
      <c r="E54" s="7">
        <v>0.2496341525841147</v>
      </c>
      <c r="F54" t="s">
        <v>27</v>
      </c>
      <c r="G54" t="s">
        <v>28</v>
      </c>
      <c r="H54" t="s">
        <v>29</v>
      </c>
      <c r="I54">
        <v>309.32</v>
      </c>
      <c r="J54">
        <v>-94.727136809300703</v>
      </c>
      <c r="K54">
        <v>38.935442097989558</v>
      </c>
      <c r="L54">
        <v>951.28</v>
      </c>
      <c r="M54">
        <v>-94.728219606894683</v>
      </c>
      <c r="N54">
        <v>38.935366827848</v>
      </c>
      <c r="O54">
        <v>969.52</v>
      </c>
      <c r="P54" s="2">
        <v>45078.556469907409</v>
      </c>
      <c r="Q54" t="s">
        <v>71</v>
      </c>
      <c r="R54" t="s">
        <v>32</v>
      </c>
      <c r="S54" t="s">
        <v>32</v>
      </c>
      <c r="T54" t="s">
        <v>72</v>
      </c>
      <c r="U54" t="s">
        <v>73</v>
      </c>
      <c r="V54" t="s">
        <v>67</v>
      </c>
      <c r="W54" t="str">
        <f t="shared" si="0"/>
        <v>02</v>
      </c>
      <c r="X54" t="s">
        <v>36</v>
      </c>
      <c r="Y54">
        <v>310.02185680172011</v>
      </c>
      <c r="Z54" s="1" t="str">
        <f t="shared" si="1"/>
        <v>View</v>
      </c>
      <c r="AA54" t="s">
        <v>204</v>
      </c>
    </row>
    <row r="55" spans="1:27" x14ac:dyDescent="0.3">
      <c r="A55">
        <v>54</v>
      </c>
      <c r="B55" t="s">
        <v>205</v>
      </c>
      <c r="C55" t="s">
        <v>150</v>
      </c>
      <c r="D55" s="7">
        <v>0.20906448325912541</v>
      </c>
      <c r="E55" s="7">
        <v>0.68197373592786381</v>
      </c>
      <c r="F55" t="s">
        <v>27</v>
      </c>
      <c r="G55" t="s">
        <v>28</v>
      </c>
      <c r="H55" t="s">
        <v>29</v>
      </c>
      <c r="I55">
        <v>2501.1999999999998</v>
      </c>
      <c r="J55">
        <v>-94.611679904116698</v>
      </c>
      <c r="K55">
        <v>38.936075735058161</v>
      </c>
      <c r="L55">
        <v>855.61</v>
      </c>
      <c r="M55">
        <v>-94.619868237991128</v>
      </c>
      <c r="N55">
        <v>38.933698792486283</v>
      </c>
      <c r="O55">
        <v>858.99</v>
      </c>
      <c r="P55" s="2">
        <v>45080.381423611107</v>
      </c>
      <c r="Q55" t="s">
        <v>71</v>
      </c>
      <c r="R55" t="s">
        <v>32</v>
      </c>
      <c r="S55" t="s">
        <v>32</v>
      </c>
      <c r="T55" t="s">
        <v>72</v>
      </c>
      <c r="U55" t="s">
        <v>73</v>
      </c>
      <c r="V55" t="s">
        <v>152</v>
      </c>
      <c r="W55" t="str">
        <f t="shared" si="0"/>
        <v/>
      </c>
      <c r="X55" t="s">
        <v>36</v>
      </c>
      <c r="Y55">
        <v>2505.6278712982021</v>
      </c>
      <c r="Z55" s="1" t="str">
        <f t="shared" si="1"/>
        <v>View</v>
      </c>
      <c r="AA55" t="s">
        <v>206</v>
      </c>
    </row>
    <row r="56" spans="1:27" x14ac:dyDescent="0.3">
      <c r="A56">
        <v>55</v>
      </c>
      <c r="B56" t="s">
        <v>207</v>
      </c>
      <c r="C56" t="s">
        <v>208</v>
      </c>
      <c r="D56" s="7">
        <v>5.7990048953277112E-2</v>
      </c>
      <c r="E56" s="7">
        <v>0.2684796453802557</v>
      </c>
      <c r="F56" t="s">
        <v>27</v>
      </c>
      <c r="G56" t="s">
        <v>28</v>
      </c>
      <c r="H56" t="s">
        <v>160</v>
      </c>
      <c r="I56">
        <v>1107.98</v>
      </c>
      <c r="J56">
        <v>-94.72892722387293</v>
      </c>
      <c r="K56">
        <v>38.934772363137853</v>
      </c>
      <c r="L56">
        <v>978.37</v>
      </c>
      <c r="M56">
        <v>-94.725047630683505</v>
      </c>
      <c r="N56">
        <v>38.934524617063062</v>
      </c>
      <c r="O56">
        <v>952.01</v>
      </c>
      <c r="P56" s="2">
        <v>45078.555324074077</v>
      </c>
      <c r="Q56" t="s">
        <v>71</v>
      </c>
      <c r="R56" t="s">
        <v>32</v>
      </c>
      <c r="S56" t="s">
        <v>32</v>
      </c>
      <c r="T56" t="s">
        <v>72</v>
      </c>
      <c r="U56" t="s">
        <v>73</v>
      </c>
      <c r="V56" t="s">
        <v>67</v>
      </c>
      <c r="W56" t="str">
        <f t="shared" si="0"/>
        <v>03</v>
      </c>
      <c r="X56" t="s">
        <v>36</v>
      </c>
      <c r="Y56">
        <v>1110.5005174103339</v>
      </c>
      <c r="Z56" s="1" t="str">
        <f t="shared" si="1"/>
        <v>View</v>
      </c>
      <c r="AA56" t="s">
        <v>209</v>
      </c>
    </row>
  </sheetData>
  <autoFilter ref="A1:AA1" xr:uid="{00000000-0001-0000-0000-000000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Noise_Wall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Lori Emerson [KDOT]</cp:lastModifiedBy>
  <dcterms:created xsi:type="dcterms:W3CDTF">2024-05-08T18:21:22Z</dcterms:created>
  <dcterms:modified xsi:type="dcterms:W3CDTF">2024-05-13T20:44:44Z</dcterms:modified>
</cp:coreProperties>
</file>